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1595" activeTab="0"/>
  </bookViews>
  <sheets>
    <sheet name="List1" sheetId="1" r:id="rId1"/>
    <sheet name="List1 (2)" sheetId="4" r:id="rId2"/>
    <sheet name="List1 (3)" sheetId="5" r:id="rId3"/>
    <sheet name="List2" sheetId="2" r:id="rId4"/>
    <sheet name="List3" sheetId="3" r:id="rId5"/>
  </sheets>
  <definedNames/>
  <calcPr calcId="152511"/>
</workbook>
</file>

<file path=xl/sharedStrings.xml><?xml version="1.0" encoding="utf-8"?>
<sst xmlns="http://schemas.openxmlformats.org/spreadsheetml/2006/main" count="80" uniqueCount="61">
  <si>
    <t xml:space="preserve">Měsíční paušál (zahrnuje kompletní denní, týdenní a měsíční úklidové služby) </t>
  </si>
  <si>
    <t>Objekt</t>
  </si>
  <si>
    <t>Úsek</t>
  </si>
  <si>
    <t>CÚ Praha Ruzyně, Aviatická 12, Praha 6</t>
  </si>
  <si>
    <t>Vysvětlivky:</t>
  </si>
  <si>
    <t>1) MJ = měrná jednotka</t>
  </si>
  <si>
    <t>Cena za pololetní úklid objekt Aviatická</t>
  </si>
  <si>
    <t>Činnost</t>
  </si>
  <si>
    <t>mytí a leštění nábytku</t>
  </si>
  <si>
    <t>mytí svítidel a utírání prachu z předmětů a ploch, ke kterým je obtížný přístup (nad 1,7 m)</t>
  </si>
  <si>
    <r>
      <t>Cena za pololetní úklid v Kč bez DPH a s DPH celkem</t>
    </r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>:</t>
    </r>
  </si>
  <si>
    <t>Cena za roční úklid objekt Aviatická</t>
  </si>
  <si>
    <t>Plocha a činnost</t>
  </si>
  <si>
    <t>mytí oken včetně rámů (jednostranně zevnitř)</t>
  </si>
  <si>
    <t>strojové čištění koberců mokrou cestou (extrakční)</t>
  </si>
  <si>
    <t>strojové a chemické čištění dlažby</t>
  </si>
  <si>
    <r>
      <t>Počet MJ</t>
    </r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v m</t>
    </r>
    <r>
      <rPr>
        <vertAlign val="superscript"/>
        <sz val="11"/>
        <color theme="1"/>
        <rFont val="Calibri"/>
        <family val="2"/>
        <scheme val="minor"/>
      </rPr>
      <t>2</t>
    </r>
  </si>
  <si>
    <t>Pokyny:</t>
  </si>
  <si>
    <t>1) Cena za pololetní úklid zahrnuje cenu za veškeré služby uvedené v pol. č. 4. přílohy č. 1B zadávací dokumentace - Rozsah a četnost úklidových služeb objekt Aviatická</t>
  </si>
  <si>
    <r>
      <rPr>
        <b/>
        <sz val="11"/>
        <color theme="1"/>
        <rFont val="Calibri"/>
        <family val="2"/>
        <scheme val="minor"/>
      </rPr>
      <t>Paušální cena za činnost</t>
    </r>
    <r>
      <rPr>
        <sz val="11"/>
        <color theme="1"/>
        <rFont val="Calibri"/>
        <family val="2"/>
        <scheme val="minor"/>
      </rPr>
      <t xml:space="preserve"> v Kč bez DPH/</t>
    </r>
    <r>
      <rPr>
        <b/>
        <sz val="11"/>
        <color theme="1"/>
        <rFont val="Calibri"/>
        <family val="2"/>
        <scheme val="minor"/>
      </rPr>
      <t>pololetí</t>
    </r>
  </si>
  <si>
    <r>
      <rPr>
        <b/>
        <sz val="11"/>
        <color theme="1"/>
        <rFont val="Calibri"/>
        <family val="2"/>
        <scheme val="minor"/>
      </rPr>
      <t>Cena za objekt</t>
    </r>
    <r>
      <rPr>
        <sz val="11"/>
        <color theme="1"/>
        <rFont val="Calibri"/>
        <family val="2"/>
        <scheme val="minor"/>
      </rPr>
      <t>/</t>
    </r>
    <r>
      <rPr>
        <b/>
        <sz val="11"/>
        <color theme="1"/>
        <rFont val="Calibri"/>
        <family val="2"/>
        <scheme val="minor"/>
      </rPr>
      <t xml:space="preserve">pololetí </t>
    </r>
    <r>
      <rPr>
        <sz val="11"/>
        <color theme="1"/>
        <rFont val="Calibri"/>
        <family val="2"/>
        <scheme val="minor"/>
      </rPr>
      <t>v Kč s DPH</t>
    </r>
  </si>
  <si>
    <t>Uchazeč doplní hodnoty do modře označených polí.</t>
  </si>
  <si>
    <r>
      <t xml:space="preserve">Cena za </t>
    </r>
    <r>
      <rPr>
        <b/>
        <sz val="11"/>
        <color rgb="FFFF0000"/>
        <rFont val="Calibri"/>
        <family val="2"/>
        <scheme val="minor"/>
      </rPr>
      <t>MJ</t>
    </r>
    <r>
      <rPr>
        <sz val="11"/>
        <rFont val="Calibri"/>
        <family val="2"/>
        <scheme val="minor"/>
      </rPr>
      <t>/ rok</t>
    </r>
    <r>
      <rPr>
        <sz val="11"/>
        <color theme="1"/>
        <rFont val="Calibri"/>
        <family val="2"/>
        <scheme val="minor"/>
      </rPr>
      <t xml:space="preserve"> v Kč bez DPH </t>
    </r>
  </si>
  <si>
    <r>
      <t xml:space="preserve">Cena za celou </t>
    </r>
    <r>
      <rPr>
        <b/>
        <sz val="11"/>
        <color rgb="FFFF0000"/>
        <rFont val="Calibri"/>
        <family val="2"/>
        <scheme val="minor"/>
      </rPr>
      <t>plochu a činnost</t>
    </r>
    <r>
      <rPr>
        <sz val="11"/>
        <color theme="1"/>
        <rFont val="Calibri"/>
        <family val="2"/>
        <scheme val="minor"/>
      </rPr>
      <t xml:space="preserve"> v Kč bez DPH /rok</t>
    </r>
  </si>
  <si>
    <t>čištění žaluzií vertikálních textilních</t>
  </si>
  <si>
    <t>čištění žaluzií horizontálních hliníkových</t>
  </si>
  <si>
    <r>
      <rPr>
        <b/>
        <sz val="11"/>
        <rFont val="Calibri"/>
        <family val="2"/>
        <scheme val="minor"/>
      </rPr>
      <t xml:space="preserve">Cena za </t>
    </r>
    <r>
      <rPr>
        <b/>
        <sz val="11"/>
        <color rgb="FFFF0000"/>
        <rFont val="Calibri"/>
        <family val="2"/>
        <scheme val="minor"/>
      </rPr>
      <t>objekt</t>
    </r>
    <r>
      <rPr>
        <sz val="11"/>
        <rFont val="Calibri"/>
        <family val="2"/>
        <scheme val="minor"/>
      </rPr>
      <t>/</t>
    </r>
    <r>
      <rPr>
        <b/>
        <sz val="11"/>
        <rFont val="Calibri"/>
        <family val="2"/>
        <scheme val="minor"/>
      </rPr>
      <t>rok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v Kč s DPH </t>
    </r>
  </si>
  <si>
    <t>2) Do buňky F 11 uchazeč doplní paušální cenu za uvedenou činnost/rok.</t>
  </si>
  <si>
    <r>
      <t>čištění čalouněného</t>
    </r>
    <r>
      <rPr>
        <vertAlign val="superscript"/>
        <sz val="11"/>
        <color theme="1"/>
        <rFont val="Calibri"/>
        <family val="2"/>
        <scheme val="minor"/>
      </rPr>
      <t>2)</t>
    </r>
    <r>
      <rPr>
        <sz val="11"/>
        <color theme="1"/>
        <rFont val="Calibri"/>
        <family val="2"/>
        <scheme val="minor"/>
      </rPr>
      <t xml:space="preserve"> nábytku mokrou cestou</t>
    </r>
  </si>
  <si>
    <r>
      <t>Cena za roční  úklid v Kč bez DPH a s DPH celkem</t>
    </r>
    <r>
      <rPr>
        <vertAlign val="superscript"/>
        <sz val="11"/>
        <color theme="1"/>
        <rFont val="Calibri"/>
        <family val="2"/>
        <scheme val="minor"/>
      </rPr>
      <t>3</t>
    </r>
    <r>
      <rPr>
        <vertAlign val="superscript"/>
        <sz val="11"/>
        <color theme="1"/>
        <rFont val="Calibri"/>
        <family val="2"/>
      </rPr>
      <t>)</t>
    </r>
    <r>
      <rPr>
        <sz val="11"/>
        <color theme="1"/>
        <rFont val="Calibri"/>
        <family val="2"/>
        <scheme val="minor"/>
      </rPr>
      <t>:</t>
    </r>
  </si>
  <si>
    <t xml:space="preserve">3) Cena za roční úklid zahrnuje cenu za veškeré služby uvedené v pol. č. 5. přílohy č. 1B zadávací dokumentace - Rozsah a četnost úklidových služeb objekt Aviatická </t>
  </si>
  <si>
    <r>
      <rPr>
        <b/>
        <sz val="11"/>
        <color theme="1"/>
        <rFont val="Calibri"/>
        <family val="2"/>
        <scheme val="minor"/>
      </rPr>
      <t xml:space="preserve">Cena za </t>
    </r>
    <r>
      <rPr>
        <b/>
        <sz val="11"/>
        <color rgb="FFFF0000"/>
        <rFont val="Calibri"/>
        <family val="2"/>
        <scheme val="minor"/>
      </rPr>
      <t>celý úsek</t>
    </r>
    <r>
      <rPr>
        <sz val="11"/>
        <color theme="1"/>
        <rFont val="Calibri"/>
        <family val="2"/>
        <scheme val="minor"/>
      </rPr>
      <t>/</t>
    </r>
    <r>
      <rPr>
        <sz val="11"/>
        <color rgb="FFFF0000"/>
        <rFont val="Calibri"/>
        <family val="2"/>
        <scheme val="minor"/>
      </rPr>
      <t>měsíc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v Kč bez DPH </t>
    </r>
  </si>
  <si>
    <r>
      <rPr>
        <b/>
        <sz val="11"/>
        <color theme="1"/>
        <rFont val="Calibri"/>
        <family val="2"/>
        <scheme val="minor"/>
      </rPr>
      <t xml:space="preserve">Cena za </t>
    </r>
    <r>
      <rPr>
        <b/>
        <sz val="11"/>
        <color rgb="FFFF0000"/>
        <rFont val="Calibri"/>
        <family val="2"/>
        <scheme val="minor"/>
      </rPr>
      <t>MJ</t>
    </r>
    <r>
      <rPr>
        <b/>
        <sz val="11"/>
        <color theme="1"/>
        <rFont val="Calibri"/>
        <family val="2"/>
        <scheme val="minor"/>
      </rPr>
      <t>/</t>
    </r>
    <r>
      <rPr>
        <sz val="11"/>
        <color rgb="FFFF0000"/>
        <rFont val="Calibri"/>
        <family val="2"/>
        <scheme val="minor"/>
      </rPr>
      <t xml:space="preserve">měsíc </t>
    </r>
    <r>
      <rPr>
        <sz val="11"/>
        <color theme="1"/>
        <rFont val="Calibri"/>
        <family val="2"/>
        <scheme val="minor"/>
      </rPr>
      <t>v Kč bez DPH</t>
    </r>
  </si>
  <si>
    <r>
      <t xml:space="preserve">Cena za </t>
    </r>
    <r>
      <rPr>
        <b/>
        <sz val="11"/>
        <color rgb="FFFF0000"/>
        <rFont val="Calibri"/>
        <family val="2"/>
        <scheme val="minor"/>
      </rPr>
      <t>MJ</t>
    </r>
    <r>
      <rPr>
        <sz val="11"/>
        <rFont val="Calibri"/>
        <family val="2"/>
        <scheme val="minor"/>
      </rPr>
      <t xml:space="preserve">/ </t>
    </r>
    <r>
      <rPr>
        <sz val="11"/>
        <color rgb="FFFF0000"/>
        <rFont val="Calibri"/>
        <family val="2"/>
        <scheme val="minor"/>
      </rPr>
      <t>rok</t>
    </r>
    <r>
      <rPr>
        <sz val="11"/>
        <color theme="1"/>
        <rFont val="Calibri"/>
        <family val="2"/>
        <scheme val="minor"/>
      </rPr>
      <t xml:space="preserve"> v Kč bez DPH </t>
    </r>
  </si>
  <si>
    <r>
      <t xml:space="preserve">Cena </t>
    </r>
    <r>
      <rPr>
        <b/>
        <sz val="11"/>
        <color rgb="FFFF0000"/>
        <rFont val="Calibri"/>
        <family val="2"/>
        <scheme val="minor"/>
      </rPr>
      <t>měsíčního paušálu</t>
    </r>
    <r>
      <rPr>
        <b/>
        <sz val="11"/>
        <color theme="1"/>
        <rFont val="Calibri"/>
        <family val="2"/>
        <scheme val="minor"/>
      </rPr>
      <t xml:space="preserve"> v Kč  s DPH </t>
    </r>
  </si>
  <si>
    <r>
      <rPr>
        <b/>
        <sz val="11"/>
        <rFont val="Calibri"/>
        <family val="2"/>
        <scheme val="minor"/>
      </rPr>
      <t xml:space="preserve">Cena za </t>
    </r>
    <r>
      <rPr>
        <b/>
        <sz val="11"/>
        <color rgb="FFFF0000"/>
        <rFont val="Calibri"/>
        <family val="2"/>
        <scheme val="minor"/>
      </rPr>
      <t>roční úklid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v Kč s DPH </t>
    </r>
  </si>
  <si>
    <r>
      <t xml:space="preserve">Cena za celou </t>
    </r>
    <r>
      <rPr>
        <b/>
        <sz val="11"/>
        <color rgb="FFFF0000"/>
        <rFont val="Calibri"/>
        <family val="2"/>
        <scheme val="minor"/>
      </rPr>
      <t>plochu a činnost</t>
    </r>
    <r>
      <rPr>
        <sz val="11"/>
        <color theme="1"/>
        <rFont val="Calibri"/>
        <family val="2"/>
        <scheme val="minor"/>
      </rPr>
      <t xml:space="preserve"> /</t>
    </r>
    <r>
      <rPr>
        <sz val="11"/>
        <color rgb="FFFF0000"/>
        <rFont val="Calibri"/>
        <family val="2"/>
        <scheme val="minor"/>
      </rPr>
      <t xml:space="preserve">rok </t>
    </r>
    <r>
      <rPr>
        <sz val="11"/>
        <rFont val="Calibri"/>
        <family val="2"/>
        <scheme val="minor"/>
      </rPr>
      <t>v Kč bez DPH</t>
    </r>
  </si>
  <si>
    <t xml:space="preserve">strojové a chemické čištění PVC </t>
  </si>
  <si>
    <t xml:space="preserve"> mytí oken včetně rámů a parapetů</t>
  </si>
  <si>
    <t>Nabídková cena: měsíční paušál ÚP Benešov</t>
  </si>
  <si>
    <t>Nabídková cena: roční úklid ÚP Benešov</t>
  </si>
  <si>
    <t>Cena za roční úklid objekt ÚP Benešov</t>
  </si>
  <si>
    <t xml:space="preserve">CÚ pro Středočeský kraj , ÚP Benešov, Jana Nohy 1237, </t>
  </si>
  <si>
    <t>CÚ pro Středočeský kraj,  ÚP Benešov, Jana Nohy 1237</t>
  </si>
  <si>
    <t>2) Cena za měsíční paušál zahrnuje cenu za veškeré služby uvedené v pol. č. 1. až 3. přílohy č. 1 zadávací dokumentace - Rozsah a četnost úklidových služeb objekt ÚP Benešov</t>
  </si>
  <si>
    <r>
      <t>čištění čalouněného nábytku mokrou cestou</t>
    </r>
    <r>
      <rPr>
        <sz val="11"/>
        <rFont val="Calibri"/>
        <family val="2"/>
      </rPr>
      <t>²⁾</t>
    </r>
  </si>
  <si>
    <r>
      <t>mytí a leštění nábytku</t>
    </r>
    <r>
      <rPr>
        <sz val="11"/>
        <rFont val="Calibri"/>
        <family val="2"/>
      </rPr>
      <t>²⁾</t>
    </r>
  </si>
  <si>
    <r>
      <t>mytí svítidel a utírání prachu z předmětů a ploch, ke kterým je obtížný přístup (nad 1,7 m)</t>
    </r>
    <r>
      <rPr>
        <sz val="11"/>
        <rFont val="Calibri"/>
        <family val="2"/>
      </rPr>
      <t>²⁾</t>
    </r>
  </si>
  <si>
    <t>kanceláře + šatna+předsíňka (koberec)</t>
  </si>
  <si>
    <t>schodiště (PVC)</t>
  </si>
  <si>
    <t>WC - sociální zařízení:  (dlažba)</t>
  </si>
  <si>
    <t>chodby+kuchyňky+ vstupní hala+celní odbavovací hala+úklid+CO+zádveří (dlažba)</t>
  </si>
  <si>
    <t>galerie (beton)</t>
  </si>
  <si>
    <t>čištění žaluzií  ver. textil</t>
  </si>
  <si>
    <t>čištění žaluzií  hor.hliník</t>
  </si>
  <si>
    <t>Uchazeč , který není plátcem DPH, uvede do krycího listu a závazného vzoru smlouvy svou konečnou cenu, tj. bez DPH.</t>
  </si>
  <si>
    <r>
      <t>3) Cena za roční úklid zahrnuje cenu za veškeré služby uvede</t>
    </r>
    <r>
      <rPr>
        <sz val="10"/>
        <rFont val="Calibri"/>
        <family val="2"/>
        <scheme val="minor"/>
      </rPr>
      <t>né v pol. č. 4. přílohy č. 1 zadáv</t>
    </r>
    <r>
      <rPr>
        <sz val="10"/>
        <color theme="1"/>
        <rFont val="Calibri"/>
        <family val="2"/>
        <scheme val="minor"/>
      </rPr>
      <t>ací dokumentace - Rozsah a četnost úklidových služeb objekt ÚP Benešov</t>
    </r>
  </si>
  <si>
    <t>2) U této položky je cena paušální - uchazeč do označené buňky doplní paušální cenu za uvedenou činnost/rok.</t>
  </si>
  <si>
    <t>Příloha č. 3 ZD - Nabídková cena pro CÚ pro Středočeský kraj,  ÚP Benešov</t>
  </si>
  <si>
    <r>
      <t>Měsíční paušál v Kč bez DPH a s DPH celkem</t>
    </r>
    <r>
      <rPr>
        <b/>
        <sz val="14"/>
        <color theme="1"/>
        <rFont val="Calibri"/>
        <family val="2"/>
      </rPr>
      <t>²</t>
    </r>
    <r>
      <rPr>
        <b/>
        <vertAlign val="superscript"/>
        <sz val="14"/>
        <color theme="1"/>
        <rFont val="Calibri"/>
        <family val="2"/>
      </rPr>
      <t>)</t>
    </r>
    <r>
      <rPr>
        <b/>
        <sz val="14"/>
        <color theme="1"/>
        <rFont val="Calibri"/>
        <family val="2"/>
        <scheme val="minor"/>
      </rPr>
      <t xml:space="preserve">: </t>
    </r>
  </si>
  <si>
    <r>
      <t xml:space="preserve">Cena za roční  úklid v Kč bez DPH a s DPH celkem </t>
    </r>
    <r>
      <rPr>
        <b/>
        <sz val="14"/>
        <color theme="1"/>
        <rFont val="Calibri"/>
        <family val="2"/>
      </rPr>
      <t>³</t>
    </r>
    <r>
      <rPr>
        <b/>
        <vertAlign val="superscript"/>
        <sz val="14"/>
        <color theme="1"/>
        <rFont val="Calibri"/>
        <family val="2"/>
      </rPr>
      <t>)</t>
    </r>
    <r>
      <rPr>
        <b/>
        <sz val="14"/>
        <color theme="1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</si>
</sst>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u val="single"/>
      <sz val="11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vertAlign val="superscript"/>
      <sz val="14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0" fillId="0" borderId="0" xfId="0" applyFont="1" applyBorder="1" applyAlignment="1" applyProtection="1">
      <alignment vertical="top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/>
      <protection/>
    </xf>
    <xf numFmtId="4" fontId="17" fillId="0" borderId="27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4" fontId="26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0" fillId="0" borderId="0" xfId="0" applyFill="1" applyAlignment="1" applyProtection="1">
      <alignment vertical="top" wrapText="1"/>
      <protection/>
    </xf>
    <xf numFmtId="0" fontId="6" fillId="0" borderId="0" xfId="0" applyFont="1" applyAlignment="1" applyProtection="1">
      <alignment vertical="top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 applyProtection="1">
      <alignment horizontal="center" vertical="top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left" vertical="center" wrapText="1"/>
      <protection/>
    </xf>
    <xf numFmtId="0" fontId="12" fillId="0" borderId="29" xfId="0" applyFont="1" applyBorder="1" applyAlignment="1" applyProtection="1">
      <alignment horizontal="center" vertical="center"/>
      <protection/>
    </xf>
    <xf numFmtId="4" fontId="0" fillId="0" borderId="30" xfId="0" applyNumberFormat="1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left" vertical="center" wrapText="1"/>
      <protection/>
    </xf>
    <xf numFmtId="0" fontId="12" fillId="0" borderId="4" xfId="0" applyFont="1" applyBorder="1" applyAlignment="1" applyProtection="1">
      <alignment horizontal="center" vertical="center"/>
      <protection/>
    </xf>
    <xf numFmtId="4" fontId="0" fillId="0" borderId="4" xfId="0" applyNumberFormat="1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left" vertical="center" wrapText="1"/>
      <protection/>
    </xf>
    <xf numFmtId="0" fontId="12" fillId="0" borderId="5" xfId="0" applyFont="1" applyBorder="1" applyAlignment="1" applyProtection="1">
      <alignment horizontal="center" vertical="center"/>
      <protection/>
    </xf>
    <xf numFmtId="4" fontId="0" fillId="0" borderId="5" xfId="0" applyNumberFormat="1" applyFont="1" applyBorder="1" applyAlignment="1" applyProtection="1">
      <alignment horizontal="center" vertical="center" wrapText="1"/>
      <protection/>
    </xf>
    <xf numFmtId="4" fontId="10" fillId="2" borderId="18" xfId="0" applyNumberFormat="1" applyFont="1" applyFill="1" applyBorder="1" applyAlignment="1" applyProtection="1">
      <alignment horizontal="center" vertical="center"/>
      <protection/>
    </xf>
    <xf numFmtId="4" fontId="10" fillId="2" borderId="1" xfId="0" applyNumberFormat="1" applyFont="1" applyFill="1" applyBorder="1" applyAlignment="1" applyProtection="1">
      <alignment horizontal="center" vertical="center"/>
      <protection/>
    </xf>
    <xf numFmtId="4" fontId="17" fillId="3" borderId="22" xfId="0" applyNumberFormat="1" applyFont="1" applyFill="1" applyBorder="1" applyAlignment="1" applyProtection="1">
      <alignment horizontal="center" vertical="center"/>
      <protection locked="0"/>
    </xf>
    <xf numFmtId="4" fontId="12" fillId="3" borderId="31" xfId="0" applyNumberFormat="1" applyFont="1" applyFill="1" applyBorder="1" applyAlignment="1" applyProtection="1">
      <alignment horizontal="center" vertical="center" wrapText="1"/>
      <protection locked="0"/>
    </xf>
    <xf numFmtId="4" fontId="12" fillId="3" borderId="32" xfId="0" applyNumberFormat="1" applyFont="1" applyFill="1" applyBorder="1" applyAlignment="1" applyProtection="1">
      <alignment horizontal="center" vertical="center" wrapText="1"/>
      <protection locked="0"/>
    </xf>
    <xf numFmtId="4" fontId="12" fillId="3" borderId="33" xfId="0" applyNumberFormat="1" applyFont="1" applyFill="1" applyBorder="1" applyAlignment="1" applyProtection="1">
      <alignment horizontal="center" vertical="center" wrapText="1"/>
      <protection locked="0"/>
    </xf>
    <xf numFmtId="4" fontId="0" fillId="3" borderId="34" xfId="0" applyNumberFormat="1" applyFont="1" applyFill="1" applyBorder="1" applyAlignment="1" applyProtection="1">
      <alignment horizontal="center" vertical="center" wrapText="1"/>
      <protection locked="0"/>
    </xf>
    <xf numFmtId="4" fontId="0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23" fillId="0" borderId="0" xfId="0" applyFont="1" applyFill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left" vertical="top" wrapText="1"/>
      <protection/>
    </xf>
    <xf numFmtId="0" fontId="12" fillId="0" borderId="21" xfId="0" applyFont="1" applyBorder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 vertical="top" wrapText="1"/>
      <protection/>
    </xf>
    <xf numFmtId="0" fontId="22" fillId="0" borderId="0" xfId="0" applyFont="1" applyAlignment="1" applyProtection="1">
      <alignment horizontal="center" vertical="top" wrapText="1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/>
      <protection/>
    </xf>
    <xf numFmtId="0" fontId="10" fillId="2" borderId="28" xfId="0" applyFont="1" applyFill="1" applyBorder="1" applyAlignment="1" applyProtection="1">
      <alignment horizontal="center" vertical="center" wrapText="1"/>
      <protection/>
    </xf>
    <xf numFmtId="0" fontId="10" fillId="2" borderId="35" xfId="0" applyFont="1" applyFill="1" applyBorder="1" applyAlignment="1" applyProtection="1">
      <alignment horizontal="center" vertical="center" wrapText="1"/>
      <protection/>
    </xf>
    <xf numFmtId="0" fontId="24" fillId="0" borderId="36" xfId="0" applyFont="1" applyFill="1" applyBorder="1" applyAlignment="1" applyProtection="1">
      <alignment horizontal="left" vertical="center" wrapText="1"/>
      <protection/>
    </xf>
    <xf numFmtId="0" fontId="12" fillId="0" borderId="36" xfId="0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 vertical="top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12" fillId="0" borderId="7" xfId="0" applyFont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horizontal="left" vertical="center" wrapText="1"/>
      <protection/>
    </xf>
    <xf numFmtId="0" fontId="12" fillId="0" borderId="35" xfId="0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 applyProtection="1">
      <alignment horizontal="center" vertical="center" wrapText="1"/>
      <protection/>
    </xf>
    <xf numFmtId="0" fontId="7" fillId="0" borderId="40" xfId="0" applyFont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2" fillId="0" borderId="28" xfId="0" applyNumberFormat="1" applyFont="1" applyBorder="1" applyAlignment="1" applyProtection="1">
      <alignment horizontal="center" vertical="top" wrapText="1"/>
      <protection/>
    </xf>
    <xf numFmtId="0" fontId="2" fillId="0" borderId="11" xfId="0" applyNumberFormat="1" applyFont="1" applyBorder="1" applyAlignment="1" applyProtection="1">
      <alignment horizontal="center" vertical="top" wrapText="1"/>
      <protection/>
    </xf>
    <xf numFmtId="0" fontId="2" fillId="0" borderId="12" xfId="0" applyNumberFormat="1" applyFont="1" applyBorder="1" applyAlignment="1" applyProtection="1">
      <alignment horizontal="center" vertical="top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10" fillId="2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2" fillId="0" borderId="3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28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6" xfId="0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showRowColHeaders="0" tabSelected="1" workbookViewId="0" topLeftCell="A1">
      <selection activeCell="F33" sqref="F33:F35"/>
    </sheetView>
  </sheetViews>
  <sheetFormatPr defaultColWidth="9.140625" defaultRowHeight="15"/>
  <cols>
    <col min="1" max="1" width="9.140625" style="36" customWidth="1"/>
    <col min="2" max="2" width="13.00390625" style="36" customWidth="1"/>
    <col min="3" max="3" width="20.00390625" style="36" customWidth="1"/>
    <col min="4" max="4" width="8.8515625" style="36" customWidth="1"/>
    <col min="5" max="5" width="16.140625" style="36" customWidth="1"/>
    <col min="6" max="6" width="23.8515625" style="36" customWidth="1"/>
    <col min="7" max="7" width="22.140625" style="36" customWidth="1"/>
    <col min="8" max="16384" width="9.140625" style="36" customWidth="1"/>
  </cols>
  <sheetData>
    <row r="1" spans="1:7" ht="18.75">
      <c r="A1" s="90" t="s">
        <v>58</v>
      </c>
      <c r="B1" s="90"/>
      <c r="C1" s="90"/>
      <c r="D1" s="90"/>
      <c r="E1" s="90"/>
      <c r="F1" s="90"/>
      <c r="G1" s="90"/>
    </row>
    <row r="2" spans="1:7" ht="18.75">
      <c r="A2" s="37"/>
      <c r="B2" s="38"/>
      <c r="C2" s="38"/>
      <c r="D2" s="38"/>
      <c r="E2" s="38"/>
      <c r="F2" s="39"/>
      <c r="G2" s="39"/>
    </row>
    <row r="3" spans="1:7" ht="23.25">
      <c r="A3" s="37"/>
      <c r="B3" s="97" t="s">
        <v>39</v>
      </c>
      <c r="C3" s="98"/>
      <c r="D3" s="98"/>
      <c r="E3" s="98"/>
      <c r="F3" s="98"/>
      <c r="G3" s="98"/>
    </row>
    <row r="4" ht="18" customHeight="1" thickBot="1"/>
    <row r="5" spans="2:7" ht="15.75" thickBot="1">
      <c r="B5" s="112" t="s">
        <v>0</v>
      </c>
      <c r="C5" s="113"/>
      <c r="D5" s="113"/>
      <c r="E5" s="113"/>
      <c r="F5" s="113"/>
      <c r="G5" s="114"/>
    </row>
    <row r="6" spans="2:7" ht="51" customHeight="1" thickBot="1">
      <c r="B6" s="40" t="s">
        <v>1</v>
      </c>
      <c r="C6" s="41" t="s">
        <v>2</v>
      </c>
      <c r="D6" s="42" t="s">
        <v>16</v>
      </c>
      <c r="E6" s="42" t="s">
        <v>32</v>
      </c>
      <c r="F6" s="42" t="s">
        <v>31</v>
      </c>
      <c r="G6" s="43" t="s">
        <v>34</v>
      </c>
    </row>
    <row r="7" spans="2:7" ht="48" customHeight="1">
      <c r="B7" s="115" t="s">
        <v>43</v>
      </c>
      <c r="C7" s="44" t="s">
        <v>48</v>
      </c>
      <c r="D7" s="45">
        <v>758.16</v>
      </c>
      <c r="E7" s="73"/>
      <c r="F7" s="46">
        <f>SUM(D7*E7)</f>
        <v>0</v>
      </c>
      <c r="G7" s="100"/>
    </row>
    <row r="8" spans="2:7" ht="76.5" customHeight="1">
      <c r="B8" s="116"/>
      <c r="C8" s="47" t="s">
        <v>51</v>
      </c>
      <c r="D8" s="48">
        <v>419.19</v>
      </c>
      <c r="E8" s="73"/>
      <c r="F8" s="46">
        <f aca="true" t="shared" si="0" ref="F8:F11">SUM(D8*E8)</f>
        <v>0</v>
      </c>
      <c r="G8" s="101"/>
    </row>
    <row r="9" spans="2:7" ht="48" customHeight="1">
      <c r="B9" s="116"/>
      <c r="C9" s="47" t="s">
        <v>50</v>
      </c>
      <c r="D9" s="48">
        <v>40.74</v>
      </c>
      <c r="E9" s="73"/>
      <c r="F9" s="46">
        <f t="shared" si="0"/>
        <v>0</v>
      </c>
      <c r="G9" s="101"/>
    </row>
    <row r="10" spans="2:7" ht="48" customHeight="1">
      <c r="B10" s="116"/>
      <c r="C10" s="49" t="s">
        <v>49</v>
      </c>
      <c r="D10" s="48">
        <v>51.71</v>
      </c>
      <c r="E10" s="73"/>
      <c r="F10" s="46">
        <f t="shared" si="0"/>
        <v>0</v>
      </c>
      <c r="G10" s="101"/>
    </row>
    <row r="11" spans="2:7" ht="48" customHeight="1" thickBot="1">
      <c r="B11" s="116"/>
      <c r="C11" s="49" t="s">
        <v>52</v>
      </c>
      <c r="D11" s="50">
        <v>4.5</v>
      </c>
      <c r="E11" s="73"/>
      <c r="F11" s="46">
        <f t="shared" si="0"/>
        <v>0</v>
      </c>
      <c r="G11" s="102"/>
    </row>
    <row r="12" spans="2:7" ht="26.25" customHeight="1" thickBot="1">
      <c r="B12" s="91" t="s">
        <v>59</v>
      </c>
      <c r="C12" s="117"/>
      <c r="D12" s="117"/>
      <c r="E12" s="117"/>
      <c r="F12" s="51">
        <f>SUM(F7:F11)</f>
        <v>0</v>
      </c>
      <c r="G12" s="51">
        <f>SUM(F12*1.21)</f>
        <v>0</v>
      </c>
    </row>
    <row r="13" spans="2:7" s="52" customFormat="1" ht="15" customHeight="1">
      <c r="B13" s="110" t="s">
        <v>17</v>
      </c>
      <c r="C13" s="111"/>
      <c r="D13" s="111"/>
      <c r="E13" s="111"/>
      <c r="F13" s="111"/>
      <c r="G13" s="111"/>
    </row>
    <row r="14" spans="2:7" s="52" customFormat="1" ht="15" customHeight="1">
      <c r="B14" s="79" t="s">
        <v>21</v>
      </c>
      <c r="C14" s="79"/>
      <c r="D14" s="79"/>
      <c r="E14" s="79"/>
      <c r="F14" s="79"/>
      <c r="G14" s="79"/>
    </row>
    <row r="15" spans="2:7" s="52" customFormat="1" ht="15" customHeight="1">
      <c r="B15" s="79" t="s">
        <v>55</v>
      </c>
      <c r="C15" s="79"/>
      <c r="D15" s="79"/>
      <c r="E15" s="79"/>
      <c r="F15" s="79"/>
      <c r="G15" s="79"/>
    </row>
    <row r="16" spans="2:7" ht="15">
      <c r="B16" s="80" t="s">
        <v>4</v>
      </c>
      <c r="C16" s="81"/>
      <c r="D16" s="53"/>
      <c r="E16" s="53"/>
      <c r="F16" s="53"/>
      <c r="G16" s="52"/>
    </row>
    <row r="17" spans="2:6" ht="14.25" customHeight="1">
      <c r="B17" s="82" t="s">
        <v>5</v>
      </c>
      <c r="C17" s="82"/>
      <c r="D17" s="54"/>
      <c r="E17" s="54"/>
      <c r="F17" s="54"/>
    </row>
    <row r="18" spans="2:7" ht="15" customHeight="1">
      <c r="B18" s="99" t="s">
        <v>44</v>
      </c>
      <c r="C18" s="99"/>
      <c r="D18" s="99"/>
      <c r="E18" s="99"/>
      <c r="F18" s="99"/>
      <c r="G18" s="99"/>
    </row>
    <row r="19" spans="2:7" ht="11.25" customHeight="1">
      <c r="B19" s="99"/>
      <c r="C19" s="99"/>
      <c r="D19" s="99"/>
      <c r="E19" s="99"/>
      <c r="F19" s="99"/>
      <c r="G19" s="99"/>
    </row>
    <row r="20" spans="2:7" ht="15" customHeight="1">
      <c r="B20" s="55"/>
      <c r="C20" s="55"/>
      <c r="D20" s="55"/>
      <c r="E20" s="55"/>
      <c r="F20" s="55"/>
      <c r="G20" s="55"/>
    </row>
    <row r="23" spans="2:7" ht="23.25">
      <c r="B23" s="86" t="s">
        <v>40</v>
      </c>
      <c r="C23" s="86"/>
      <c r="D23" s="86"/>
      <c r="E23" s="86"/>
      <c r="F23" s="86"/>
      <c r="G23" s="86"/>
    </row>
    <row r="24" spans="2:7" ht="18" customHeight="1" thickBot="1">
      <c r="B24" s="56"/>
      <c r="C24" s="56"/>
      <c r="D24" s="56"/>
      <c r="E24" s="56"/>
      <c r="F24" s="56"/>
      <c r="G24" s="56"/>
    </row>
    <row r="25" spans="2:7" ht="15.75" thickBot="1">
      <c r="B25" s="87" t="s">
        <v>41</v>
      </c>
      <c r="C25" s="88"/>
      <c r="D25" s="88"/>
      <c r="E25" s="88"/>
      <c r="F25" s="88"/>
      <c r="G25" s="89"/>
    </row>
    <row r="26" spans="2:7" ht="33" thickBot="1">
      <c r="B26" s="57" t="s">
        <v>1</v>
      </c>
      <c r="C26" s="58" t="s">
        <v>12</v>
      </c>
      <c r="D26" s="59" t="s">
        <v>16</v>
      </c>
      <c r="E26" s="60" t="s">
        <v>33</v>
      </c>
      <c r="F26" s="59" t="s">
        <v>36</v>
      </c>
      <c r="G26" s="61" t="s">
        <v>35</v>
      </c>
    </row>
    <row r="27" spans="2:7" ht="30" customHeight="1">
      <c r="B27" s="103" t="s">
        <v>42</v>
      </c>
      <c r="C27" s="62" t="s">
        <v>38</v>
      </c>
      <c r="D27" s="63">
        <v>370</v>
      </c>
      <c r="E27" s="74"/>
      <c r="F27" s="64">
        <f>SUM(D27*E27)</f>
        <v>0</v>
      </c>
      <c r="G27" s="108"/>
    </row>
    <row r="28" spans="2:7" ht="30" customHeight="1">
      <c r="B28" s="103"/>
      <c r="C28" s="65" t="s">
        <v>53</v>
      </c>
      <c r="D28" s="66">
        <v>90</v>
      </c>
      <c r="E28" s="75"/>
      <c r="F28" s="67">
        <f aca="true" t="shared" si="1" ref="F28:F32">SUM(D28*E28)</f>
        <v>0</v>
      </c>
      <c r="G28" s="108"/>
    </row>
    <row r="29" spans="2:7" ht="30" customHeight="1">
      <c r="B29" s="103"/>
      <c r="C29" s="65" t="s">
        <v>54</v>
      </c>
      <c r="D29" s="66">
        <v>129.5</v>
      </c>
      <c r="E29" s="75"/>
      <c r="F29" s="67">
        <f t="shared" si="1"/>
        <v>0</v>
      </c>
      <c r="G29" s="108"/>
    </row>
    <row r="30" spans="2:7" ht="30" customHeight="1">
      <c r="B30" s="103"/>
      <c r="C30" s="62" t="s">
        <v>37</v>
      </c>
      <c r="D30" s="66">
        <v>51.71</v>
      </c>
      <c r="E30" s="75"/>
      <c r="F30" s="67">
        <f t="shared" si="1"/>
        <v>0</v>
      </c>
      <c r="G30" s="108"/>
    </row>
    <row r="31" spans="2:7" ht="30" customHeight="1">
      <c r="B31" s="103"/>
      <c r="C31" s="65" t="s">
        <v>15</v>
      </c>
      <c r="D31" s="66">
        <v>459.93</v>
      </c>
      <c r="E31" s="75"/>
      <c r="F31" s="67">
        <f t="shared" si="1"/>
        <v>0</v>
      </c>
      <c r="G31" s="108"/>
    </row>
    <row r="32" spans="2:7" ht="45.75" thickBot="1">
      <c r="B32" s="103"/>
      <c r="C32" s="68" t="s">
        <v>14</v>
      </c>
      <c r="D32" s="69">
        <v>758.16</v>
      </c>
      <c r="E32" s="76"/>
      <c r="F32" s="70">
        <f t="shared" si="1"/>
        <v>0</v>
      </c>
      <c r="G32" s="108"/>
    </row>
    <row r="33" spans="2:7" ht="30" customHeight="1">
      <c r="B33" s="103"/>
      <c r="C33" s="105" t="s">
        <v>45</v>
      </c>
      <c r="D33" s="83"/>
      <c r="E33" s="106"/>
      <c r="F33" s="77"/>
      <c r="G33" s="108"/>
    </row>
    <row r="34" spans="2:7" ht="30" customHeight="1">
      <c r="B34" s="103"/>
      <c r="C34" s="83" t="s">
        <v>46</v>
      </c>
      <c r="D34" s="83"/>
      <c r="E34" s="83"/>
      <c r="F34" s="77"/>
      <c r="G34" s="108"/>
    </row>
    <row r="35" spans="2:7" ht="40.5" customHeight="1" thickBot="1">
      <c r="B35" s="104"/>
      <c r="C35" s="107" t="s">
        <v>47</v>
      </c>
      <c r="D35" s="107"/>
      <c r="E35" s="107"/>
      <c r="F35" s="78"/>
      <c r="G35" s="109"/>
    </row>
    <row r="36" spans="2:7" ht="26.25" customHeight="1" thickBot="1">
      <c r="B36" s="91" t="s">
        <v>60</v>
      </c>
      <c r="C36" s="92"/>
      <c r="D36" s="92"/>
      <c r="E36" s="92"/>
      <c r="F36" s="71">
        <f>SUM(F27:F35)</f>
        <v>0</v>
      </c>
      <c r="G36" s="72">
        <f>(SUM(F36*1.21))</f>
        <v>0</v>
      </c>
    </row>
    <row r="37" spans="1:7" ht="15">
      <c r="A37" s="52"/>
      <c r="B37" s="93" t="s">
        <v>17</v>
      </c>
      <c r="C37" s="94"/>
      <c r="D37" s="94"/>
      <c r="E37" s="94"/>
      <c r="F37" s="94"/>
      <c r="G37" s="94"/>
    </row>
    <row r="38" spans="1:7" ht="15">
      <c r="A38" s="52"/>
      <c r="B38" s="95" t="s">
        <v>21</v>
      </c>
      <c r="C38" s="96"/>
      <c r="D38" s="96"/>
      <c r="E38" s="96"/>
      <c r="F38" s="96"/>
      <c r="G38" s="96"/>
    </row>
    <row r="39" spans="1:7" ht="15">
      <c r="A39" s="52"/>
      <c r="B39" s="79" t="s">
        <v>55</v>
      </c>
      <c r="C39" s="79"/>
      <c r="D39" s="79"/>
      <c r="E39" s="79"/>
      <c r="F39" s="79"/>
      <c r="G39" s="79"/>
    </row>
    <row r="40" spans="2:3" ht="15">
      <c r="B40" s="84" t="s">
        <v>4</v>
      </c>
      <c r="C40" s="85"/>
    </row>
    <row r="41" spans="2:3" ht="15">
      <c r="B41" s="82" t="s">
        <v>5</v>
      </c>
      <c r="C41" s="82"/>
    </row>
    <row r="42" spans="2:7" ht="15">
      <c r="B42" s="82" t="s">
        <v>57</v>
      </c>
      <c r="C42" s="82"/>
      <c r="D42" s="82"/>
      <c r="E42" s="82"/>
      <c r="F42" s="82"/>
      <c r="G42" s="82"/>
    </row>
    <row r="43" spans="2:7" ht="15">
      <c r="B43" s="82" t="s">
        <v>56</v>
      </c>
      <c r="C43" s="82"/>
      <c r="D43" s="82"/>
      <c r="E43" s="82"/>
      <c r="F43" s="82"/>
      <c r="G43" s="82"/>
    </row>
    <row r="44" spans="2:7" ht="15">
      <c r="B44" s="82"/>
      <c r="C44" s="82"/>
      <c r="D44" s="82"/>
      <c r="E44" s="82"/>
      <c r="F44" s="82"/>
      <c r="G44" s="82"/>
    </row>
  </sheetData>
  <sheetProtection algorithmName="SHA-512" hashValue="YSgq2kDGHz6yG9LntN+51y/OnyyXBd/6lOXzkis/CjfgMlRKxXjVwysnPBEUsPDAm3q1UoZ9psroJjXs9A2kwA==" saltValue="tsxrdYl+BA2lQB/+moc0DA==" spinCount="100000" sheet="1" objects="1" scenarios="1" selectLockedCells="1"/>
  <mergeCells count="27">
    <mergeCell ref="A1:G1"/>
    <mergeCell ref="B36:E36"/>
    <mergeCell ref="B37:G37"/>
    <mergeCell ref="B38:G38"/>
    <mergeCell ref="B3:G3"/>
    <mergeCell ref="B18:G19"/>
    <mergeCell ref="G7:G11"/>
    <mergeCell ref="B14:G14"/>
    <mergeCell ref="B27:B35"/>
    <mergeCell ref="C33:E33"/>
    <mergeCell ref="C35:E35"/>
    <mergeCell ref="G27:G35"/>
    <mergeCell ref="B13:G13"/>
    <mergeCell ref="B5:G5"/>
    <mergeCell ref="B7:B11"/>
    <mergeCell ref="B12:E12"/>
    <mergeCell ref="B15:G15"/>
    <mergeCell ref="B39:G39"/>
    <mergeCell ref="B16:C16"/>
    <mergeCell ref="B17:C17"/>
    <mergeCell ref="B43:G44"/>
    <mergeCell ref="B41:C41"/>
    <mergeCell ref="C34:E34"/>
    <mergeCell ref="B40:C40"/>
    <mergeCell ref="B23:G23"/>
    <mergeCell ref="B25:G25"/>
    <mergeCell ref="B42:G42"/>
  </mergeCells>
  <printOptions/>
  <pageMargins left="0.7" right="0.7" top="0.787401575" bottom="0.787401575" header="0.3" footer="0.3"/>
  <pageSetup horizontalDpi="600" verticalDpi="600" orientation="landscape" paperSize="9" scale="86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workbookViewId="0" topLeftCell="A1">
      <selection activeCell="A12" sqref="A12:F12"/>
    </sheetView>
  </sheetViews>
  <sheetFormatPr defaultColWidth="9.140625" defaultRowHeight="15"/>
  <cols>
    <col min="1" max="1" width="12.140625" style="0" customWidth="1"/>
    <col min="2" max="2" width="20.00390625" style="0" customWidth="1"/>
    <col min="3" max="3" width="8.8515625" style="0" customWidth="1"/>
    <col min="4" max="4" width="13.140625" style="0" customWidth="1"/>
    <col min="5" max="6" width="25.7109375" style="0" customWidth="1"/>
  </cols>
  <sheetData>
    <row r="1" ht="4.5" customHeight="1"/>
    <row r="2" spans="1:6" ht="17.25" customHeight="1">
      <c r="A2" s="118"/>
      <c r="B2" s="118"/>
      <c r="C2" s="118"/>
      <c r="D2" s="118"/>
      <c r="E2" s="118"/>
      <c r="F2" s="118"/>
    </row>
    <row r="3" ht="4.5" customHeight="1" thickBot="1"/>
    <row r="4" spans="1:6" ht="15.75" thickBot="1">
      <c r="A4" s="132" t="s">
        <v>6</v>
      </c>
      <c r="B4" s="133"/>
      <c r="C4" s="133"/>
      <c r="D4" s="133"/>
      <c r="E4" s="133"/>
      <c r="F4" s="134"/>
    </row>
    <row r="5" spans="1:6" ht="30.75" customHeight="1" thickBot="1">
      <c r="A5" s="3" t="s">
        <v>1</v>
      </c>
      <c r="B5" s="119" t="s">
        <v>7</v>
      </c>
      <c r="C5" s="120"/>
      <c r="D5" s="121"/>
      <c r="E5" s="23" t="s">
        <v>19</v>
      </c>
      <c r="F5" s="17" t="s">
        <v>20</v>
      </c>
    </row>
    <row r="6" spans="1:6" ht="32.25" customHeight="1">
      <c r="A6" s="122" t="s">
        <v>3</v>
      </c>
      <c r="B6" s="124" t="s">
        <v>8</v>
      </c>
      <c r="C6" s="125"/>
      <c r="D6" s="126"/>
      <c r="E6" s="25"/>
      <c r="F6" s="135"/>
    </row>
    <row r="7" spans="1:9" ht="34.5" customHeight="1" thickBot="1">
      <c r="A7" s="123"/>
      <c r="B7" s="127" t="s">
        <v>9</v>
      </c>
      <c r="C7" s="128"/>
      <c r="D7" s="129"/>
      <c r="E7" s="26"/>
      <c r="F7" s="136"/>
      <c r="I7" s="5"/>
    </row>
    <row r="8" spans="1:6" ht="21.75" customHeight="1" thickBot="1">
      <c r="A8" s="140" t="s">
        <v>10</v>
      </c>
      <c r="B8" s="141"/>
      <c r="C8" s="141"/>
      <c r="D8" s="142"/>
      <c r="E8" s="15"/>
      <c r="F8" s="24"/>
    </row>
    <row r="9" spans="1:6" s="22" customFormat="1" ht="16.5" customHeight="1">
      <c r="A9" s="137" t="s">
        <v>17</v>
      </c>
      <c r="B9" s="137"/>
      <c r="C9" s="137"/>
      <c r="D9" s="137"/>
      <c r="E9" s="137"/>
      <c r="F9" s="137"/>
    </row>
    <row r="10" spans="1:6" ht="15" customHeight="1">
      <c r="A10" s="138" t="s">
        <v>21</v>
      </c>
      <c r="B10" s="139"/>
      <c r="C10" s="139"/>
      <c r="D10" s="139"/>
      <c r="E10" s="139"/>
      <c r="F10" s="139"/>
    </row>
    <row r="11" spans="1:3" ht="15">
      <c r="A11" s="130" t="s">
        <v>4</v>
      </c>
      <c r="B11" s="130"/>
      <c r="C11" s="130"/>
    </row>
    <row r="12" spans="1:6" ht="29.25" customHeight="1">
      <c r="A12" s="131" t="s">
        <v>18</v>
      </c>
      <c r="B12" s="131"/>
      <c r="C12" s="131"/>
      <c r="D12" s="131"/>
      <c r="E12" s="131"/>
      <c r="F12" s="131"/>
    </row>
  </sheetData>
  <mergeCells count="12">
    <mergeCell ref="A11:C11"/>
    <mergeCell ref="A12:F12"/>
    <mergeCell ref="A4:F4"/>
    <mergeCell ref="F6:F7"/>
    <mergeCell ref="A9:F9"/>
    <mergeCell ref="A10:F10"/>
    <mergeCell ref="A8:D8"/>
    <mergeCell ref="A2:F2"/>
    <mergeCell ref="B5:D5"/>
    <mergeCell ref="A6:A7"/>
    <mergeCell ref="B6:D6"/>
    <mergeCell ref="B7:D7"/>
  </mergeCells>
  <printOptions/>
  <pageMargins left="0.7" right="0.7" top="0.787401575" bottom="0.787401575" header="0.3" footer="0.3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 topLeftCell="A1">
      <selection activeCell="A4" sqref="A4:F19"/>
    </sheetView>
  </sheetViews>
  <sheetFormatPr defaultColWidth="9.140625" defaultRowHeight="15"/>
  <cols>
    <col min="1" max="1" width="12.140625" style="0" customWidth="1"/>
    <col min="2" max="2" width="20.00390625" style="0" customWidth="1"/>
    <col min="3" max="3" width="8.8515625" style="0" customWidth="1"/>
    <col min="4" max="4" width="13.140625" style="0" customWidth="1"/>
    <col min="5" max="5" width="13.421875" style="0" customWidth="1"/>
    <col min="6" max="6" width="17.28125" style="0" customWidth="1"/>
  </cols>
  <sheetData>
    <row r="1" ht="4.5" customHeight="1"/>
    <row r="2" spans="1:6" ht="15" customHeight="1">
      <c r="A2" s="143"/>
      <c r="B2" s="143"/>
      <c r="C2" s="143"/>
      <c r="D2" s="143"/>
      <c r="E2" s="143"/>
      <c r="F2" s="143"/>
    </row>
    <row r="3" ht="4.5" customHeight="1" thickBot="1"/>
    <row r="4" spans="1:6" ht="15.75" thickBot="1">
      <c r="A4" s="144" t="s">
        <v>11</v>
      </c>
      <c r="B4" s="145"/>
      <c r="C4" s="145"/>
      <c r="D4" s="145"/>
      <c r="E4" s="145"/>
      <c r="F4" s="146"/>
    </row>
    <row r="5" spans="1:6" ht="61.5" customHeight="1" thickBot="1">
      <c r="A5" s="3" t="s">
        <v>1</v>
      </c>
      <c r="B5" s="18" t="s">
        <v>12</v>
      </c>
      <c r="C5" s="20" t="s">
        <v>16</v>
      </c>
      <c r="D5" s="2" t="s">
        <v>22</v>
      </c>
      <c r="E5" s="2" t="s">
        <v>23</v>
      </c>
      <c r="F5" s="21" t="s">
        <v>26</v>
      </c>
    </row>
    <row r="6" spans="1:6" ht="45">
      <c r="A6" s="122" t="s">
        <v>3</v>
      </c>
      <c r="B6" s="10" t="s">
        <v>13</v>
      </c>
      <c r="C6" s="6">
        <v>175</v>
      </c>
      <c r="D6" s="32"/>
      <c r="E6" s="28"/>
      <c r="F6" s="149"/>
    </row>
    <row r="7" spans="1:6" ht="45">
      <c r="A7" s="123"/>
      <c r="B7" s="19" t="s">
        <v>24</v>
      </c>
      <c r="C7" s="7">
        <v>26</v>
      </c>
      <c r="D7" s="33"/>
      <c r="E7" s="29"/>
      <c r="F7" s="150"/>
    </row>
    <row r="8" spans="1:6" ht="45">
      <c r="A8" s="123"/>
      <c r="B8" s="11" t="s">
        <v>25</v>
      </c>
      <c r="C8" s="7">
        <v>117</v>
      </c>
      <c r="D8" s="34"/>
      <c r="E8" s="4"/>
      <c r="F8" s="150"/>
    </row>
    <row r="9" spans="1:6" ht="45">
      <c r="A9" s="123"/>
      <c r="B9" s="12" t="s">
        <v>14</v>
      </c>
      <c r="C9" s="8">
        <v>1743.2</v>
      </c>
      <c r="D9" s="34"/>
      <c r="E9" s="30"/>
      <c r="F9" s="150"/>
    </row>
    <row r="10" spans="1:6" ht="30.75" thickBot="1">
      <c r="A10" s="123"/>
      <c r="B10" s="13" t="s">
        <v>15</v>
      </c>
      <c r="C10" s="9">
        <v>927.8</v>
      </c>
      <c r="D10" s="34"/>
      <c r="E10" s="31"/>
      <c r="F10" s="150"/>
    </row>
    <row r="11" spans="1:6" ht="63" thickBot="1">
      <c r="A11" s="155"/>
      <c r="B11" s="14" t="s">
        <v>28</v>
      </c>
      <c r="C11" s="156"/>
      <c r="D11" s="157"/>
      <c r="E11" s="35"/>
      <c r="F11" s="151"/>
    </row>
    <row r="12" spans="1:6" ht="24" customHeight="1" thickBot="1">
      <c r="A12" s="140" t="s">
        <v>29</v>
      </c>
      <c r="B12" s="141"/>
      <c r="C12" s="141"/>
      <c r="D12" s="141"/>
      <c r="E12" s="16"/>
      <c r="F12" s="27"/>
    </row>
    <row r="13" spans="1:6" s="22" customFormat="1" ht="15" customHeight="1">
      <c r="A13" s="152"/>
      <c r="B13" s="152"/>
      <c r="C13" s="152"/>
      <c r="D13" s="152"/>
      <c r="E13" s="152"/>
      <c r="F13" s="152"/>
    </row>
    <row r="14" spans="1:6" ht="15" customHeight="1">
      <c r="A14" s="153"/>
      <c r="B14" s="153"/>
      <c r="C14" s="153"/>
      <c r="D14" s="153"/>
      <c r="E14" s="153"/>
      <c r="F14" s="153"/>
    </row>
    <row r="15" spans="1:2" ht="15">
      <c r="A15" s="148" t="s">
        <v>4</v>
      </c>
      <c r="B15" s="148"/>
    </row>
    <row r="16" spans="1:2" ht="15">
      <c r="A16" s="147" t="s">
        <v>5</v>
      </c>
      <c r="B16" s="147"/>
    </row>
    <row r="17" spans="1:10" ht="15" customHeight="1">
      <c r="A17" s="154" t="s">
        <v>27</v>
      </c>
      <c r="B17" s="154"/>
      <c r="C17" s="154"/>
      <c r="D17" s="154"/>
      <c r="E17" s="154"/>
      <c r="J17" s="1"/>
    </row>
    <row r="18" spans="1:6" ht="15" customHeight="1">
      <c r="A18" s="147" t="s">
        <v>30</v>
      </c>
      <c r="B18" s="147"/>
      <c r="C18" s="147"/>
      <c r="D18" s="147"/>
      <c r="E18" s="147"/>
      <c r="F18" s="147"/>
    </row>
    <row r="19" spans="1:6" ht="15">
      <c r="A19" s="147"/>
      <c r="B19" s="147"/>
      <c r="C19" s="147"/>
      <c r="D19" s="147"/>
      <c r="E19" s="147"/>
      <c r="F19" s="147"/>
    </row>
  </sheetData>
  <mergeCells count="12">
    <mergeCell ref="A2:F2"/>
    <mergeCell ref="A4:F4"/>
    <mergeCell ref="A18:F19"/>
    <mergeCell ref="A12:D12"/>
    <mergeCell ref="A15:B15"/>
    <mergeCell ref="A16:B16"/>
    <mergeCell ref="F6:F11"/>
    <mergeCell ref="A13:F13"/>
    <mergeCell ref="A14:F14"/>
    <mergeCell ref="A17:E17"/>
    <mergeCell ref="A6:A11"/>
    <mergeCell ref="C11:D11"/>
  </mergeCells>
  <printOptions/>
  <pageMargins left="0.7" right="0.7" top="0.787401575" bottom="0.787401575" header="0.3" footer="0.3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8" sqref="K18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kovarz</dc:creator>
  <cp:keywords/>
  <dc:description/>
  <cp:lastModifiedBy>Zbuzková Lydie, Ing.</cp:lastModifiedBy>
  <cp:lastPrinted>2016-09-20T13:46:08Z</cp:lastPrinted>
  <dcterms:created xsi:type="dcterms:W3CDTF">2016-07-15T07:39:08Z</dcterms:created>
  <dcterms:modified xsi:type="dcterms:W3CDTF">2016-09-20T13:49:03Z</dcterms:modified>
  <cp:category/>
  <cp:version/>
  <cp:contentType/>
  <cp:contentStatus/>
</cp:coreProperties>
</file>