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1"/>
  </bookViews>
  <sheets>
    <sheet name="Pokyny" sheetId="1" r:id="rId1"/>
    <sheet name="Funkční požadavky" sheetId="2" r:id="rId2"/>
    <sheet name="Číselníky" sheetId="4" state="hidden" r:id="rId3"/>
    <sheet name="PrtSrc" sheetId="5" state="hidden" r:id="rId4"/>
    <sheet name="FP list RFP" sheetId="7" state="hidden" r:id="rId5"/>
    <sheet name="Nefunkční požadavky" sheetId="8" r:id="rId6"/>
  </sheets>
  <definedNames/>
  <calcPr calcId="145621"/>
  <extLst/>
</workbook>
</file>

<file path=xl/sharedStrings.xml><?xml version="1.0" encoding="utf-8"?>
<sst xmlns="http://schemas.openxmlformats.org/spreadsheetml/2006/main" count="907" uniqueCount="543">
  <si>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</si>
  <si>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</si>
  <si>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</si>
  <si>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</si>
  <si>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</si>
  <si>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</si>
  <si>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</si>
  <si>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</si>
  <si>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</si>
  <si>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</si>
  <si>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</si>
  <si>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</si>
  <si>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</si>
  <si>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</si>
  <si>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</si>
  <si>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</si>
  <si>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</si>
  <si>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</si>
  <si>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</si>
  <si>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</si>
  <si>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</si>
  <si>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</si>
  <si>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</si>
  <si>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</si>
  <si>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</si>
  <si>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</si>
  <si>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RT6</t>
  </si>
  <si>
    <t>Performance</t>
  </si>
  <si>
    <t>RT7</t>
  </si>
  <si>
    <t>RT8</t>
  </si>
  <si>
    <t>maximálně 20 (spíše 10)</t>
  </si>
  <si>
    <t>RT9</t>
  </si>
  <si>
    <t>Capacity</t>
  </si>
  <si>
    <t>RT10</t>
  </si>
  <si>
    <t>RT11</t>
  </si>
  <si>
    <t xml:space="preserve">Požadavky na meziroční nárůsty </t>
  </si>
  <si>
    <t>Dostupnost (Availability)</t>
  </si>
  <si>
    <t>RT13</t>
  </si>
  <si>
    <t xml:space="preserve">V jakých lokalitách musí být systém dostupný </t>
  </si>
  <si>
    <t>RT16</t>
  </si>
  <si>
    <t xml:space="preserve">Integrita </t>
  </si>
  <si>
    <t>sběr dat bez zpracování; následné zaslání dat</t>
  </si>
  <si>
    <t>RT17</t>
  </si>
  <si>
    <t>nepřijetí dat a oprava integrity; odmítnutí celého souboru</t>
  </si>
  <si>
    <t>RT18</t>
  </si>
  <si>
    <t>zajištěna bude kontrolou</t>
  </si>
  <si>
    <t>RT19</t>
  </si>
  <si>
    <t xml:space="preserve">Obnova (Recovery) </t>
  </si>
  <si>
    <t>24 h</t>
  </si>
  <si>
    <t>RT20</t>
  </si>
  <si>
    <t>24 h od poslední zálohy</t>
  </si>
  <si>
    <t>RT28</t>
  </si>
  <si>
    <t>Maintainability</t>
  </si>
  <si>
    <t xml:space="preserve">Shoda s architekturními standardy </t>
  </si>
  <si>
    <t>RT30</t>
  </si>
  <si>
    <t>RT31</t>
  </si>
  <si>
    <t>Usability</t>
  </si>
  <si>
    <t>RT32</t>
  </si>
  <si>
    <t xml:space="preserve">Lokalizace </t>
  </si>
  <si>
    <t>RT33</t>
  </si>
  <si>
    <t>RT38</t>
  </si>
  <si>
    <t xml:space="preserve">Konfigurace </t>
  </si>
  <si>
    <t>Parametry nesmí být napevno v kódu, ale musí být administrátorsky spravované s možností přenastavit parametry</t>
  </si>
  <si>
    <t>Dozorová část-batch</t>
  </si>
  <si>
    <t>Dozorová část - real time</t>
  </si>
  <si>
    <t xml:space="preserve">Kapacita </t>
  </si>
  <si>
    <t xml:space="preserve">Shoda se standardy kódování </t>
  </si>
  <si>
    <t>parametry nesmí být napevno v kódu, ale musí být administrátorsky spravované s možností přenastavit parametry</t>
  </si>
  <si>
    <t>500 GB</t>
  </si>
  <si>
    <t>není alternativa k systému a neexistuje náhradní postup</t>
  </si>
  <si>
    <t>validace na GUI/formuláři</t>
  </si>
  <si>
    <t>Vložení metodiky</t>
  </si>
  <si>
    <t xml:space="preserve">FN_RP003_001 </t>
  </si>
  <si>
    <t xml:space="preserve">Metodická činnost </t>
  </si>
  <si>
    <t>Systém umožňuje vložení metodiky.</t>
  </si>
  <si>
    <t>FN_RP003_002</t>
  </si>
  <si>
    <t>Shoda se standardy kódování</t>
  </si>
  <si>
    <t>UNICODE</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</si>
  <si>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</si>
  <si>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</si>
  <si>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</si>
  <si>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</si>
  <si>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</si>
  <si>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Odpověď uchazeče</t>
  </si>
  <si>
    <t>Správní část</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</si>
  <si>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</si>
  <si>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</si>
  <si>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</si>
  <si>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</si>
  <si>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</si>
  <si>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</si>
  <si>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</si>
  <si>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</si>
  <si>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</si>
  <si>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</si>
  <si>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</si>
  <si>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</si>
  <si>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Umožnění workflow pro vydání základního povolení včetně hlídání jednotlivých termínů pro vydání povolení</t>
  </si>
  <si>
    <t>SP101</t>
  </si>
  <si>
    <t>SP102</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</si>
  <si>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</si>
  <si>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</si>
  <si>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</si>
  <si>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</si>
  <si>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</si>
  <si>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Umožnění vyhotovení základního povolení a zároveň uchování dat o vyhotovení v systému</t>
  </si>
  <si>
    <t>SP105</t>
  </si>
  <si>
    <t>Hlídání a upozorňování na vypršení vydání základního povolení</t>
  </si>
  <si>
    <t>SP106</t>
  </si>
  <si>
    <t>Umožnění nastavení délky povolení</t>
  </si>
  <si>
    <t>SP107</t>
  </si>
  <si>
    <t>Podpora workflow na použití jistoty dle §78</t>
  </si>
  <si>
    <t>SP108</t>
  </si>
  <si>
    <t>Podpora změny údajů a jejich případného následujícího automatického ověření</t>
  </si>
  <si>
    <t>SP109</t>
  </si>
  <si>
    <t>SP110</t>
  </si>
  <si>
    <t>Podpora workflow na zrušení základního povolení dle §83</t>
  </si>
  <si>
    <t>SP111</t>
  </si>
  <si>
    <t>SP112</t>
  </si>
  <si>
    <t>V případě dosažení data, kdy končí platnost základního povolení provozovatele, musí být spuštěno workflow na zánik základního povolení.
Typ her: všechny.</t>
  </si>
  <si>
    <t>Ověření provozovatele hazardní hry dle §6</t>
  </si>
  <si>
    <t>SP113</t>
  </si>
  <si>
    <t>SP114</t>
  </si>
  <si>
    <t>SP165</t>
  </si>
  <si>
    <t>Podpora evidence a vyhledávání provozovatelů a to v souvislosti s jinými procesy</t>
  </si>
  <si>
    <t>SP99</t>
  </si>
  <si>
    <t>Systém musí podporovat evidenci a vyhledávání provozovatelů, a to v souvislosti s jinými procesy např. místní povolení.
Typ her: všechny.</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</si>
  <si>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</si>
  <si>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</si>
  <si>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</si>
  <si>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</si>
  <si>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</si>
  <si>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</si>
  <si>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</si>
  <si>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</si>
  <si>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</si>
  <si>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Vydání místního povolení</t>
  </si>
  <si>
    <t>Změna místního povolení</t>
  </si>
  <si>
    <t>Ohlášení zahájení provozu</t>
  </si>
  <si>
    <t>FN_RP005_005</t>
  </si>
  <si>
    <t>Zrušení místního povolení</t>
  </si>
  <si>
    <t>Zánik místního povolení</t>
  </si>
  <si>
    <t>FN_RP005_011</t>
  </si>
  <si>
    <t>Zamítnutí hazardní hry</t>
  </si>
  <si>
    <t>Systém umožňuje obecnímu úřadu zákaz provozování hazardní hry.</t>
  </si>
  <si>
    <t>FN_RP005_012</t>
  </si>
  <si>
    <t>Automatické ověření</t>
  </si>
  <si>
    <t>SP1</t>
  </si>
  <si>
    <t>Evidence žádosti o umístění herního prostoru</t>
  </si>
  <si>
    <t>SP116</t>
  </si>
  <si>
    <t>Systém musí umožnit evidenci žádosti o umístění herního prostoru.
Typ her: bingo, technická hra, živá hra.</t>
  </si>
  <si>
    <t>Umožnění stanovení délky vydávaného povolení</t>
  </si>
  <si>
    <t>SP127</t>
  </si>
  <si>
    <t>SP128</t>
  </si>
  <si>
    <t>Podpora změny údajů a jejich automatické následné ověřování</t>
  </si>
  <si>
    <t>Automatická kontrola existence základních povolení</t>
  </si>
  <si>
    <t>SP129</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</si>
  <si>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</si>
  <si>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</si>
  <si>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</si>
  <si>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</si>
  <si>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</si>
  <si>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SP132</t>
  </si>
  <si>
    <t>SP133</t>
  </si>
  <si>
    <t>SP134</t>
  </si>
  <si>
    <t>Spuštění workflow na zánik povolení umístění herního prostoru po zániku základního povolení</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</si>
  <si>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</si>
  <si>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</si>
  <si>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</si>
  <si>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</si>
  <si>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</si>
  <si>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</si>
  <si>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SP137</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</si>
  <si>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</si>
  <si>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</si>
  <si>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</si>
  <si>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</si>
  <si>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Podpora evidence a vyhledávání technických zařízení včetně inspekčních zpráv</t>
  </si>
  <si>
    <t>SP2</t>
  </si>
  <si>
    <t>SP238</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</si>
  <si>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</si>
  <si>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</si>
  <si>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</si>
  <si>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</si>
  <si>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</si>
  <si>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</si>
  <si>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Zobrazení platných obecně platných vyhlášek</t>
  </si>
  <si>
    <t>FN_RP008_002</t>
  </si>
  <si>
    <t>Pověřené osoby</t>
  </si>
  <si>
    <t>RP013</t>
  </si>
  <si>
    <t>Systém umožňuje evidenci pověřených osob včetně navazujících procesů.</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</si>
  <si>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</si>
  <si>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</si>
  <si>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</si>
  <si>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</si>
  <si>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</si>
  <si>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</si>
  <si>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</si>
  <si>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</si>
  <si>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SP6</t>
  </si>
  <si>
    <t>Uložení dodaných dokumentů k jednotlivým žádostem v elektronické podobě a jejich provázání k příslušnému pověření</t>
  </si>
  <si>
    <t>Kontrola a upozornění na vypršení platnosti pověření</t>
  </si>
  <si>
    <t>SP7</t>
  </si>
  <si>
    <t>Systém kontroluje a upozorňuje na vypršení platnosti pověření; pověření se vydává na dobu 5 let.
Typ her: všechny.</t>
  </si>
  <si>
    <t>SP9</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</si>
  <si>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</si>
  <si>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</si>
  <si>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</si>
  <si>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</si>
  <si>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</si>
  <si>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FN_RP020_006</t>
  </si>
  <si>
    <t>Systém podporuje aktualizaci hráčských údajů registrovaného hráče.</t>
  </si>
  <si>
    <t>Aktualizace hráčských údajů a sebeomezujících opatření</t>
  </si>
  <si>
    <t>Zajištění ověření totožnosti a zletilosti sázejícího při zřizování uživatelského účtu. Zajištění ověření, zda hráč není v rejstříku fyzických osob vyloučených z účasti na hazardních hrách.</t>
  </si>
  <si>
    <t>SP34</t>
  </si>
  <si>
    <t>Přidělení hráčského ID (HID)</t>
  </si>
  <si>
    <t>SP35</t>
  </si>
  <si>
    <t>Uložení identifikačních údajů z registrace pro následnou analýzu</t>
  </si>
  <si>
    <t>SP36</t>
  </si>
  <si>
    <t>SP39</t>
  </si>
  <si>
    <t>RP021</t>
  </si>
  <si>
    <t>Registrace hráčů – Internetové hry</t>
  </si>
  <si>
    <t>Ověření identity při registraci hráče online</t>
  </si>
  <si>
    <t>FN_RP021_007</t>
  </si>
  <si>
    <t>SP40</t>
  </si>
  <si>
    <t>SP41</t>
  </si>
  <si>
    <t>Přidělení hráčského ID používaného napříč všemi hazardními hrami. V případě existence HID přidělení již existujícího.</t>
  </si>
  <si>
    <t>SP43</t>
  </si>
  <si>
    <t>Ověření při uvedení bankovního účtu</t>
  </si>
  <si>
    <t>SP45</t>
  </si>
  <si>
    <t>Umožnění sběru a uložení dat o sebeomezujících opatřeních stanovených hráčem při registraci</t>
  </si>
  <si>
    <t>Kontrolní činnost na místě (CÚ)</t>
  </si>
  <si>
    <t>RP022</t>
  </si>
  <si>
    <t>Systém podporuje kontrolní činnost na místě provozu hazardních her Celním úřadem (CÚ).</t>
  </si>
  <si>
    <t>FN_RP022_002</t>
  </si>
  <si>
    <t>Oznámení o zahájení kontroly</t>
  </si>
  <si>
    <t>Systém umožňuje oznámit zahájení kontroly Celní správou.</t>
  </si>
  <si>
    <t>Výsledek kontroly</t>
  </si>
  <si>
    <t>Umožnění příjmu dat z aplikace "Mobilní dohled-Rozkaz" ohledně výsledku kontroly provedeného na místě</t>
  </si>
  <si>
    <t>SP191</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</si>
  <si>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</si>
  <si>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</si>
  <si>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</si>
  <si>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</si>
  <si>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</si>
  <si>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</si>
  <si>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</si>
  <si>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</si>
  <si>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</si>
  <si>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</si>
  <si>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FN_RP023_002 </t>
  </si>
  <si>
    <t>Systém umožňuje oznámit zahájení kontroly Ministerstvem financí (MF).</t>
  </si>
  <si>
    <t xml:space="preserve">FN_RP023_004 </t>
  </si>
  <si>
    <t>Systém umožňuje evidovat výsledek kontroly na místě provedenou Ministerstvem financí (MF).</t>
  </si>
  <si>
    <t xml:space="preserve">RP024 </t>
  </si>
  <si>
    <t>Správa rejstříku vyloučených osob</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</si>
  <si>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</si>
  <si>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</si>
  <si>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</si>
  <si>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</si>
  <si>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</si>
  <si>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 xml:space="preserve">SP232 </t>
  </si>
  <si>
    <t xml:space="preserve">SP51 </t>
  </si>
  <si>
    <t>Podpora evidence a vyhledávání vyloučených hráčů</t>
  </si>
  <si>
    <t xml:space="preserve">Systém musí obsahovat evidenci a vyhledávání vyloučených hráčů.
Typ her: všechny.
</t>
  </si>
  <si>
    <t xml:space="preserve">SP53 </t>
  </si>
  <si>
    <t>Evidence identifikačních údajů vyloučených fyzických osob včetně data a důvodu vyloučen</t>
  </si>
  <si>
    <t xml:space="preserve">SP54 </t>
  </si>
  <si>
    <t>Zajištění bezodkladného výmazu osoby z rejstříku fyzických osob vyloučených z účasti na hazardních hrách</t>
  </si>
  <si>
    <t xml:space="preserve">SP60 </t>
  </si>
  <si>
    <t>Umožnění on-line přístupu k rejstříku vyloučených osob každému provozovateli</t>
  </si>
  <si>
    <t>RP029</t>
  </si>
  <si>
    <t>Blokace nelegální internetové hry</t>
  </si>
  <si>
    <t>Systém podporuje správní řízení s provozovatelem webových stránek nabízejících nelegální internetovou hru.</t>
  </si>
  <si>
    <t xml:space="preserve">SP88 </t>
  </si>
  <si>
    <t>Evidence nepovolených internetových stránek s nepovolenými hrami</t>
  </si>
  <si>
    <t xml:space="preserve">SP89 </t>
  </si>
  <si>
    <t>Zajištění vzdáleného přístupu do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</si>
  <si>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</si>
  <si>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</si>
  <si>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</si>
  <si>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</si>
  <si>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RP030 </t>
  </si>
  <si>
    <t>Zajištění podkladů pro Finanční správu</t>
  </si>
  <si>
    <t>Systém podporuje zajištění podkladů pro Finanční správu pro správný výběr daní.</t>
  </si>
  <si>
    <t xml:space="preserve">FN_RP030_002 </t>
  </si>
  <si>
    <t>Zajištění podkladů pro vyměření daní obcím</t>
  </si>
  <si>
    <t xml:space="preserve">SP180 </t>
  </si>
  <si>
    <t>Předávání agregovaných dat provozovatelů</t>
  </si>
  <si>
    <t xml:space="preserve">SP184 </t>
  </si>
  <si>
    <t>Integrování systému se systémem ADIS</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</si>
  <si>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</si>
  <si>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</si>
  <si>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</si>
  <si>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</si>
  <si>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</si>
  <si>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</si>
  <si>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</si>
  <si>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</si>
  <si>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</si>
  <si>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</si>
  <si>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</si>
  <si>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</si>
  <si>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</si>
  <si>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</si>
  <si>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</si>
  <si>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</si>
  <si>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</si>
  <si>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</si>
  <si>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</si>
  <si>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</si>
  <si>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</si>
  <si>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</si>
  <si>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</si>
  <si>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</si>
  <si>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</si>
  <si>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</si>
  <si>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RP040 </t>
  </si>
  <si>
    <t>Autorizace hráče</t>
  </si>
  <si>
    <t>Kontrolní činnost – autorizace hráče</t>
  </si>
  <si>
    <t>Systém ověřuje způsobilost hráče k hazardní hře v průběhu autorizace do hazardní hry.</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</si>
  <si>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</si>
  <si>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</si>
  <si>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</si>
  <si>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</si>
  <si>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</si>
  <si>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</si>
  <si>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</si>
  <si>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</si>
  <si>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</si>
  <si>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</si>
  <si>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</si>
  <si>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 xml:space="preserve">RP043 </t>
  </si>
  <si>
    <t>Analýza herních dat</t>
  </si>
  <si>
    <t>Systém umožňuje analýzu herních dat.</t>
  </si>
  <si>
    <t xml:space="preserve">FN_RP043_001 </t>
  </si>
  <si>
    <t>Získání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</si>
  <si>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</si>
  <si>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</si>
  <si>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</si>
  <si>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</si>
  <si>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</si>
  <si>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FN_RP043_005 </t>
  </si>
  <si>
    <t>Získání agregovaných dat</t>
  </si>
  <si>
    <t xml:space="preserve">RPX27 </t>
  </si>
  <si>
    <t>Správní řízení vedená mimo systém</t>
  </si>
  <si>
    <t>Systém eviduje správní řízení vedená mimo systém.</t>
  </si>
  <si>
    <t xml:space="preserve">FN_RPX27_001 </t>
  </si>
  <si>
    <t>Systém umožňuje evidenci podnětu pro správní řízení.</t>
  </si>
  <si>
    <t>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</si>
  <si>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</si>
  <si>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</si>
  <si>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</si>
  <si>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</si>
  <si>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</si>
  <si>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</si>
  <si>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</si>
  <si>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</si>
  <si>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</si>
  <si>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</si>
  <si>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umožní evidenci a zveřejňování whitelistu tj. povolených stránek.
Typ her: internetové hry.</t>
  </si>
  <si>
    <t>RPX28</t>
  </si>
  <si>
    <t xml:space="preserve">Správní delikty a přestupky řešené MF </t>
  </si>
  <si>
    <t>Správní delikty a přestupky řešené MF</t>
  </si>
  <si>
    <t xml:space="preserve">FN_RPX28_002 </t>
  </si>
  <si>
    <t>SP198</t>
  </si>
  <si>
    <t>Nutnost evidence výsledků správního řízení a správních řízení</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</si>
  <si>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</si>
  <si>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</si>
  <si>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</si>
  <si>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</si>
  <si>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</si>
  <si>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</si>
  <si>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</si>
  <si>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</si>
  <si>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</si>
  <si>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</si>
  <si>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</si>
  <si>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</si>
  <si>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</si>
  <si>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</si>
  <si>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</si>
  <si>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</si>
  <si>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</si>
  <si>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</si>
  <si>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</si>
  <si>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</si>
  <si>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SP76</t>
  </si>
  <si>
    <t>Podpora kontroly uhrazení pokut dle §122</t>
  </si>
  <si>
    <t>Systém musí podporovat kontrolu uhrazení pokut dle §122 odstavce 2, 3, 4.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</si>
  <si>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</si>
  <si>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</si>
  <si>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</si>
  <si>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</si>
  <si>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</si>
  <si>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</si>
  <si>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</si>
  <si>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</si>
  <si>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</si>
  <si>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</si>
  <si>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</si>
  <si>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</si>
  <si>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</si>
  <si>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</si>
  <si>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</si>
  <si>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</si>
  <si>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</si>
  <si>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</si>
  <si>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</si>
  <si>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</si>
  <si>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</si>
  <si>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SP176</t>
  </si>
  <si>
    <t>Registrace hráčů – Land based hry a aktualizace hráčských údajů</t>
  </si>
  <si>
    <t>vyhláška č. 64/2008 Sb.</t>
  </si>
  <si>
    <t>max. 4 s</t>
  </si>
  <si>
    <t>EU/EHP</t>
  </si>
  <si>
    <t>Synchronizace dat mezi systémy MPSV, MSp, ISZR a AISG</t>
  </si>
  <si>
    <t>Synchronizace dat mezi systémem Ministerstva práce a sociálních věcí (MPSV) a AISG alespoň 1x denně. 
Synchronizace dat mezi systémem Ministerstva spravedlnosti (MSp) a AISG alespoň 1x denně. 
Synchronizace dat mezi ISZR a AISG alespoň 1x denně. 
Typ her: všechny hry.</t>
  </si>
  <si>
    <t>Systém umožňuje evidenci nelegálních webových stránek nabízejících hazard.</t>
  </si>
  <si>
    <t>0,5 h</t>
  </si>
  <si>
    <t>Čeština</t>
  </si>
  <si>
    <t>24 h - plná funkčnost pro uživatele, 240 h - kompletní obnova databáze</t>
  </si>
  <si>
    <t>Systém musí umožnit uložení dat o sebeomezujících opatřeních, které si stanoví hráč při registraci. Typ her: internetové hry.</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</si>
  <si>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85
Povolení podléhají tyto druhy hazardních her:
a) loterie,
b) kursová sázka,
c) totalizátorová hra,
d) bingo,
e) technická hra,
f) živá hra.
§ 86
Základní povolení 
(1) Základní povolení je rozhodnutí o udělení oprávnění k provozování druhu hazardní hry. 
(2) O vydání základního povolení rozhoduje ministerstvo na žádost provozovatele.
</t>
  </si>
  <si>
    <t>Systém musí umožnit automatické (z jiných systémů) ověření následujících podmínek: 
  - bezdlužnost (dle § 91),
  - bezúhonnost (dle § 92),
  - poskytnutí kauce (dle § 89) - vyjma technické hry, živé hry a binga provozovaných land-based.</t>
  </si>
  <si>
    <t>Umožnění uložení dodaných dokumentů dle § 88</t>
  </si>
  <si>
    <t>Systém musí automaticky průběžně ověřovat podmínky bezdlužnosti, bezúhonnosti a poskytnutí jistoty (viz § 91, 92, 89).
Kauce se neposkytuje u technické hry, živé hry a binga provozovaných land-based.
Typ her: všechny.</t>
  </si>
  <si>
    <t>Systém musí umožnit vyhotovení základního povolení a zároveň uchovat data o vyhotovení v systému.
Typ her: všechny.</t>
  </si>
  <si>
    <t>Systém musí hlídat a upozorňovat na vypršení vydání základního povolení. Základní povolení se vydává na dobu max. 6 let.
Typ her: všechny.</t>
  </si>
  <si>
    <t>Systém musí umožnit stanovení, na jak dlouho se povolení vydává (1 -6 let).
Typ her: všechny.</t>
  </si>
  <si>
    <t>Systém musí podporovat workflow na použití kauce dle § 90.
Typ her: loterie, kursové sázky, internetové hry, totalizátorová hra.</t>
  </si>
  <si>
    <t>Systém musí podporovat workflow na zrušení základního povolení dle § 95.
Typ her: všechny.</t>
  </si>
  <si>
    <t>Automatické ověření provozovatele hazardní hry dle § 6</t>
  </si>
  <si>
    <t>Systém podporuje ohlášení hazardní hry obecnímu úřadu.
Ohlášení hazardní hry
§ 105
Ohlášení podléhají tyto druhy hazardních her:
a) tombola, u níž výše herní jistiny činí více než 100 000 Kč,
b) turnaj malého rozsahu.
§ 106
Hazardní hry se ohlašují obecnímu úřadu obce, na jejímž území má být hazardní hra provozována, a to nejméně 30 dní přede dnem předpokládaného zahájení provozování hazardní hry.
§ 107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která bude zajišťovat řádný průběh hazardní hry a dodržování podmínek stanovených tímto zákonem,
e) herní plán,
f) v případě tomboly identifikační údaje notáře, který osvědčí průběh slosování.
 (2) Za každou jednotlivou hazardní hru se podává samostatné ohlášení.</t>
  </si>
  <si>
    <t>Systém musí umožnit stanovení, na jak dlouho se povolení vydává (maximálně 3 roky).
Typ her: bingo, technická hra, živá hra.</t>
  </si>
  <si>
    <t>Systém musí podporovat workflow na použití kauce dle § 100.</t>
  </si>
  <si>
    <t>Systém musí podporovat workflow na zrušení povolení na umístění herního prostoru dle § 103.
Typ her: bingo, technická hra, živá hra.</t>
  </si>
  <si>
    <t>Systém musí podporovat workflow odejmutí pověření pověřených osob dle §111
např. v okamžiku neplnění §110 - není bezúhonný.</t>
  </si>
  <si>
    <t>Systém umožňuje ověření identity při registraci hráče do land-based hazardu. Systém umožňuje kontrolu, zda se registrující hráč může zapojit do hry.
§ 71 
Identifikace v herně a kasinu
(1) Provozovatel herny a kasina je povinen provádět identifikaci návštěvníka při jeho vstupu do herny nebo kasina, ověřit jeho věk a ověřit, zda není zapsán v Rejstříku fyzických osob vyloučených z účasti na hazardních hrách podle § 16.</t>
  </si>
  <si>
    <t xml:space="preserve">Systém umožňuje aktualizaci hráčských údajů hráče internetové hry. 
§ 76
Podmínky účasti 
(1) Podmínkou účasti na internetové hře je registrace, nejde-li o případ podle § 77 odst. 4. 
(2) Registraci zajišťuje provozovatel. 
(3) Registrace zahrnuje zjištění a ověření totožnosti a věku osoby žádající o registraci, přidělení přístupových údajů nebo jiných přístupových prostředků a aktivaci uživatelského konta, na němž jsou evidovány peněžní prostředky, zejména vklady, sázky a výhry, odděleně od peněžních prostředků ostatních účastníků hazardní hry a provozovatele. 
(4) Každý účastník hazardní hry může mít u jednoho provozovatele pouze jedno uživatelské konto.
(5) Samotné hazardní hry se účastník hazardní hry účastní až po zadání přístupových údajů k uživatelskému kontu do softwarového hracího systému provozovatele. </t>
  </si>
  <si>
    <t>Systém umožňuje ověření identity při registraci hráče do internetové hry. Systém umožňuje kontrolu, zda se registrující hráč může zapojit do hry.
§ 76
Podmínky účasti 
(1) Podmínkou účasti na internetové hře je registrace, nejde-li o případ podle § 77 odst. 4. 
(2) Registraci zajišťuje provozovatel. 
(3) Registrace zahrnuje zjištění a ověření totožnosti a věku osoby žádající o registraci, přidělení přístupových údajů nebo jiných přístupových prostředků a aktivaci uživatelského konta, na němž jsou evidovány peněžní prostředky, zejména vklady, sázky a výhry, odděleně od peněžních prostředků ostatních účastníků hazardní hry a provozovatele. 
(4) Každý účastník hazardní hry může mít u jednoho provozovatele pouze jedno uživatelské konto.
(5) Samotné hazardní hry se účastník hazardní hry účastní až po zadání přístupových údajů k uživatelskému kontu do softwarového hracího systému provozovatele. 
§ 77
(1) Pro účely registrace je osoba žádající o registraci povinna
a) poskytnout provozovateli své identifikační a kontaktní údaje,
b) jednotlivě si nastavit sebeomezující opatření podle § 15 odst. 2 nebo jejich nastavení jednotlivě odmítnout,
c) poskytnout provozovateli potřebné údaje o platebním účtu nebo platební kartě podle § 78.
 (2) K registraci dojde aktivací trvalého uživatelského konta po ověření a potvrzení údajů uvedených v odstavci 1.
 (3) Registraci nelze provést bez
a) nastavení nebo odmítnutí sebeomezujících opatření podle § 15 odst. 2 způsobem podle odstavce 1 písm. b),
b) ověření a potvrzení údajů uvedených v odstavci 1 a
c) ověření, zda osoba žádající o registraci není zapsána v rejstříku podle § 16.
 (4) Do okamžiku registrace zřídí provozovatel účastníkovi hazardní hry dočasné uživatelské konto.
 (5) Registraci nelze provést po uplynutí 30 dnů ode dne, kdy osoba požádala o registraci.
 (6) Ministerstvo zajistí dálkovým způsobem ověření totožnosti a věku osoby žádající o registraci.</t>
  </si>
  <si>
    <t>Ověření totožnosti a zletilosti hráče pro zřízení uživatelského účtu včetně ověření, zda není v rejstříku fyzických osob vyloučených z účasti na hazardních hrách.</t>
  </si>
  <si>
    <t>Systém podporuje rejstřík vyloučených osob a jeho správu.
§ 16
(1) Rejstřík fyzických osob vyloučených z účasti na hazardních hrách (dále jen "rejstřík") je neveřejným informačním systémem veřejné správy, který slouží k zamezení přístupu vyloučených fyzických osob k hazardním hrám. Správcem rejstříku je ministerstvo. 
 (2) Do rejstříku se zapisují tyto údaje:
a) identifikační údaje fyzických osob vyloučených z účasti na hazardních hrách,
b) datum zápisu fyzické osoby do rejstříku a
c) důvod zápisu fyzické osoby do rejstříku.
 (3) Zápis a výmaz údajů podle odstavce 2 provádí ministerstvo.
 (4) Uživatelem údajů podle odstavce 2 je provozovatel hazardní hry za podmínek stanovených v odstavci 9 a celní úřad.
 (5) Ministerstvo zapíše z moci úřední do rejstříku fyzickou osobu,
a) která pobírá dávky pomoci v hmotné nouzi, s výjimkou mimořádné okamžité pomoci, podle zákona upravujícího pomoc v hmotné nouzi a podle zákona upravujícího životní a existenční minimum,
b) která je starší 18 let a je s osobou podle písmene a) společně posuzována podle zákona upravujícího pomoc v hmotné nouzi a podle zákona upravujícího životní a existenční minimum,
c) vůči které je pravomocně zjištěn úpadek podle zákona upravujícího úpadek a způsoby jeho řešení,
d) které bylo uloženo předběžné opatření zákazu her a sázek podle zákona upravujícího trestní řízení, nebo
e) které bylo uloženo přiměřené omezení a přiměřená povinnost zdržet se hazardních her, hraní na hracích přístrojích a sázek nebo ochranné léčení spočívající v léčbě závislosti na hazardních hrách podle trestního zákoníku.
 (6) Ministerstvo zapíše do rejstříku fyzickou osobu na její vlastní žádost.
 (7) V případech uvedených v odstavci 5 ministerstvo provede neprodleně výmaz osoby z rejstříku, pominou-li důvody pro tento zápis, a v případě osoby, vůči které byl pravomocně zjištěn úpadek, neprodleně po skončení insolvenčního řízení. U zápisu na vlastní žádost může osoba zapsaná v rejstříku požádat o výmaz z rejstříku nejdříve po uplynutí 1 roku ode dne provedení zápisu; o této skutečnosti musí být žadatel poučen.
 (8) Zápis a výmaz podle tohoto ustanovení jsou úkony podle části čtvrté správního řádu.
 (9) Ministerstvo je povinno zajistit provozovatelům hazardních her při ověření totožnosti fyzické osoby nepřetržitý dálkový přístup do rejstříku pouze k údaji o tom, zda konkrétní osoba je nebo není zapsána v rejstříku.</t>
  </si>
  <si>
    <t xml:space="preserve">Systém musí zajistit bezodkladný výmaz fyzické osoby pokud: 
· přestanou platit podmínky v §16 odst. 5, např. pobírání dávek v hmotné nouzi nebo jsou v úpadku,
· žádosti fyzické osoby o výmaz, za předpokladu, že od zápisu uplynulo déle než 1 rok.
Typ her: všechny.
</t>
  </si>
  <si>
    <t>MF zveřejní procenta pro jednotlivé obce (tj. podle § 7 odst. 3 zákona o dani z hazardu) na jejímž území se hazard odehrával.</t>
  </si>
  <si>
    <t>Ad hod analýzy</t>
  </si>
  <si>
    <t>Systém musí podporovat kontrolu uhrazení pokut dle §123 odstavce 7, 8, 9, 10, 11 a 12.
Typ her: všechny.</t>
  </si>
  <si>
    <r>
      <t>Ověření provozovatele</t>
    </r>
    <r>
      <rPr>
        <b/>
        <sz val="10"/>
        <color rgb="FFFF0000"/>
        <rFont val="Calibri"/>
        <family val="2"/>
        <scheme val="minor"/>
      </rPr>
      <t xml:space="preserve"> </t>
    </r>
    <r>
      <rPr>
        <sz val="10"/>
        <color theme="1"/>
        <rFont val="Calibri"/>
        <family val="2"/>
        <scheme val="minor"/>
      </rPr>
      <t xml:space="preserve">hazardní hry </t>
    </r>
    <r>
      <rPr>
        <sz val="10"/>
        <rFont val="Calibri"/>
        <family val="2"/>
        <scheme val="minor"/>
      </rPr>
      <t>dle § 6</t>
    </r>
  </si>
  <si>
    <t>Systém musí umožnit ověření provozovatele turnaje malého rozsahu dle § 6 odst. 3.
Typ her: turnaj malého rozsahu.</t>
  </si>
  <si>
    <t>Systém musí umožnit automatické ověření provozovatele hazardní hry dle § 6 odst. 1 (např. sídlo z obchodního rejstříku).
Typ her: všechny kromě tomboly a turnaje malého rozsahu.</t>
  </si>
  <si>
    <t>Systém musí podporovat evidenci a vyhledávání herních prostor.
Typ her: technická hra, živá hra a bingo.</t>
  </si>
  <si>
    <t>Systém musí automaticky kontrolovat existenci základních povolení pro daný druh hazardní hry. 
Místní povolení musí být napojeno na základní povolení pro daný druh hazardní hry. V případě zániku základního povolení dojde i ke spuštění workflow na zánik místního povolení dle § 104.
Typ her: bingo, technická hra, živá hra.</t>
  </si>
  <si>
    <t>V případě zániku základního povolení pro daný druh hazardní hry musí systém spustit workflow na zánik povolení k umístění herního prostoru pro stejný druh hazardní hry.
Typ her: bingo, technická hra, živá hra.</t>
  </si>
  <si>
    <t>Systém musí umožnit uložení dodaných dokumentů dle § 88 zákona o hazardních hrách (podává se v elektronické i papírové variantě):
a)seznam osob, které
1. jsou členem žadatele,
2. jsou členem statutárního orgánu žadatele,
3. jsou členem kontrolního orgánu žadatele,
4. vykonávají činnosti prokuristy,
5. jsou skutečným majitelem žadatele,  
b) doklad o poskytnutí kauce, s výjimkou žádosti o bingo, technickou hru a živou hru,
c) doklad prokazující bezdlužnost,
d) identifikační údaje osob, jichž se týká povinnost bezúhonnosti, a v případě cizích státních příslušníků doklad o bezúhonnosti,
e) herní plán,
f) dokument o odborném posouzení a osvědčení o provozuschopnosti,
g) dokument o umístění serveru, jedná-li se o druh hazardní hry, u níž nedochází k tvorbě náhody v místě účasti na hazardní hře,
h) žádost   o vydání základního povolení včetně dokumentů prokazující splnění podmínek dle § 6.  
Typ her: všechny.</t>
  </si>
  <si>
    <t>Systém umožňuje zobrazení a stažení platných obecně závazných vyhlášek.</t>
  </si>
  <si>
    <t>Systém musí umožnit uložení dodaných dokumentů k jednotlivým žádostem v elektronické podobě a jejich provázání k příslušnému pověření.
Typ her: všechny.</t>
  </si>
  <si>
    <t>Systém umožňuje manuální zápis, výmaz a změnu v rejstřík fyzických osob vyloučených z účasti na hazardních hrách včetně evidence a vyhledávání v tomto registru.</t>
  </si>
  <si>
    <t>Systém umožňuje zobrazení a stažení metodiky.</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</si>
  <si>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94 Změna základního povolení
(1) Ministerstvo nahradí dosavadní základní povolení novým, pokud
a) provozovatel podá žádost, ve které navrhne změnu údajů, k jejichž změně může dojít až na základě změny základního povolení,
b) dojde ke změně dalších údajů, které jsou uvedeny v základním povolení, nebo
c) jím v odůvodněných případech změní nebo doplní podmínky pro řádné provozování hazardní hry stanovené v dosavadním základním povolení.
(2) Nové základní povolení podle odstavce 1 se vydává nejdéle na dobu trvání právních účinků původního základního povolení.
(3) K nahrazení dosavadního základního povolení novým ministerstvo přistoupí pouze tehdy, jsou-li i nadále splněny podmínky pro vydání základního povolení.
(4) V odůvodnění nového povolení se odůvodňují pouze změny oproti dosavadnímu povolení.
Vložení dokumentů odůvodňující změnu dle § 93 zákona o hazardních hrách.
</t>
  </si>
  <si>
    <t>Systém musí umožnit workflow pro vydání základního povolení včetně hlídání jednotlivých termínů pro vydání povolení. Systém uchová všechna data spojená se základním povolením.</t>
  </si>
  <si>
    <t>Systém musí podporovat změnu údajů a případně jejich následné automatické ověření (dle § 94).
Typ her: všechny.</t>
  </si>
  <si>
    <t>Spuštění workflow na zánik základního povolení (dle § 96)</t>
  </si>
  <si>
    <t>Systém musí umožnit ověření existence provozovatele hazardní hry dle §6 odst. 1.
Typ her: tombola.</t>
  </si>
  <si>
    <t>Systém musí umožnit načítání XML z datových schránek při elektronickém podání.</t>
  </si>
  <si>
    <t>Systém musí podporovat změnu údajů a jejich automatické následné ověřování, např. existence základního povolení.
Typ her: bingo, technická hra, živá hra.</t>
  </si>
  <si>
    <t>Systém musí podporovat evidenci a vyhledávání provozovaných technických zařízení (přes ID zařízení) včetně evidence inspekčních zpráv PAO („vyznačení“ použití IZ při povolení).
Typ her: všechny.</t>
  </si>
  <si>
    <t>Systém musí podporovat workflow vydání pověření pověřených osob dle §110.
Typ her: všechny.</t>
  </si>
  <si>
    <t>Veškeré údaje předané při registraci musí systém uložit pro následnou analýzu tj. 
- identifikační údaje,
- sebeomezující opatření,
-  číslo nebo jiný jedinečný identifikátor platebního účtu, nebo platební karty nebo jiného platebního prostředku 
- místo, způsob a čas registrace.
Typ her: internetová hra.</t>
  </si>
  <si>
    <t>Systém musí evidovat a umožnit aktualizaci čísla nebo jiného jedinečného identifikátoru platebního účtu, nebo platební karty nebo jiného platebního prostředku.
Typ her: internetové hry.</t>
  </si>
  <si>
    <t>Systém musí umožnit příjem dat z aplikace "Mobilní dohled- Rozkaz" ohledně výsledku provedené kontroly na místě. Systém musí umožnit manuální vložení výsledku kontroly.
Typ her: všechny kromě internetových her.</t>
  </si>
  <si>
    <t>Systém musí umožnit přístup k rejstříku vyloučených osob každému provozovateli hazardní hry.
Typ her: internetová hra, bingo, technická hra, živá hra, kursová sázka, totalizátorová hra.</t>
  </si>
  <si>
    <t>Systém musí zajistit vzdálený přístup do rejstříku nepovolených internetových stránek, a to ve formě zveřejnění na webovém portálu MF. Jedná se o veřejně dostupný strojově čitelný seznam. 
Typ her: internetové hry.</t>
  </si>
  <si>
    <t>Systém obsahuje celé workflow související s blokací internetové stránky (zahájení správního řízení o blokaci).
Typ her: internetové hry.</t>
  </si>
  <si>
    <t xml:space="preserve">Systém musí předávat agregovaná data o provozovatelích, tj. vklady a výhry dle jednotlivých her (dle IČO) a dle zadaného období OD: DO:
Typ her: všechny.
</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</si>
  <si>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totalizátorová hra, živá hra a bingo.</t>
  </si>
  <si>
    <t>Získání herních dat</t>
  </si>
  <si>
    <t>Systém umožňuje získání herních dat</t>
  </si>
  <si>
    <t>Systém podporuje agregaci detailních dat a analýzu agregovaných herních dat.</t>
  </si>
  <si>
    <t>Systém eviduje správní řízení vedená MF.</t>
  </si>
  <si>
    <t>Systém musí evidovat: 
  a. Výsledek správního řízení (a to i v návaznosti na jednotlivé provozovatele).
  b. Evidence správního řízení.</t>
  </si>
  <si>
    <t>Systém podporuje vydání místního povolení obcemi.
§ 98
Vydání povolení k umístění herního prostoru
(1) Obecní úřad vydá povolení k umístění herního prostoru,
a) splňuje-li žadatel podmínky stanovené v § 97 odst. 3 a § 99,
b) poskytl-li žadatel kauci podle § 100 a
c) nebude-li umístění herního prostoru v rozporu s obecně závaznou vyhláškou obce.
 (2) V povolení k umístění herního prostoru obecní úřad povolí umístění herny nebo kasina, provozování příslušné hazardní hry, provozní dobu herního prostoru a počet koncových zařízení, jejichž prostřednictvím bude hazardní hra provozována, včetně uvedení jejich typu, výrobního čísla a přesného počtu herních pozic.
 (3) Povolení k umístění herního prostoru se vydává na dobu trvání právních účinků základního povolení, nejdéle však na dobu 3 let.</t>
  </si>
  <si>
    <t>Systém podporuje změnu místního povolení obcemi.
§ 102
Změna povolení k umístění herního prostoru
(1) Obecní úřad nahradí dosavadní povolení k umístění herního prostoru novým, pokud
a) provozovatel podá žádost, ve které navrhne změnu údajů, k jejichž změně může dojít až na základě změny povolení k umístění herního prostoru, nebo
b) dojde ke změně dalších údajů, které jsou uvedeny v povolení k umístění herního prostoru.
(2) Nové povolení k umístění herního prostoru podle odstavce 1 se vydává nejdéle na dobu trvání právních účinků původního povolení k umístění herního prostoru.
 (3) K nahrazení dosavadního povolení k umístění herního prostoru novým obecní úřad přistoupí pouze tehdy, jsou-li i nadále splněny podmínky pro vydání povolení k umístění herního prostoru.
 (4) V odůvodnění nového povolení se odůvodňují pouze změny oproti dosavadnímu povolení.</t>
  </si>
  <si>
    <t>Systém podporuje zrušení místního povolení obcemi.
§ 103
Zrušení povolení k umístění herního prostoru
(1) Zjistí-li obecní úřad, že nejsou splněny podmínky stanovené pro vydání povolení k umístění herního prostoru, vyzve provozovatele k jejich splnění v jím stanovené lhůtě, pokud povaha těchto podmínek toto splnění připouští a nehrozí nebezpečí z prodlení.
 (2) Obecní úřad zruší povolení k umístění herního prostoru z moci úřední,
a) poruší-li provozovatel opakovaně nebo závažným způsobem povinnosti stanovené tímto zákonem, zákonem upravujícím daň z hazardních her nebo základním povolením, nebo
b) přestane-li provozovatel splňovat podmínky stanovené tímto zákonem pro vydání povolení k umístění herního prostoru a nelze-li postupovat podle odstavce 1.
 (3) Obecní úřad zruší povolení k umístění herního prostoru na žádost provozovatele.</t>
  </si>
  <si>
    <t>Systém podporuje zánik místního povolení.
§ 104
Povolení k umístění herního prostoru zaniká
a) uplynutím doby, na kterou bylo uděleno, nebo
b) zrušením nebo zánikem základního povolení.</t>
  </si>
  <si>
    <t>Systém podporuje ohlášení zahájení provozu.
§ 70
Oznámení zahájení provozu
Provozovatel je povinen oznámit celnímu úřadu nejméně 5 pracovních dní přede dnem zahájení provozování hazardní hry v herním prostoru okamžik zahájení tohoto provozování.</t>
  </si>
  <si>
    <r>
      <t>Kontrola existence provozovatele. Spuštění workflow v případě zániku provozovatele</t>
    </r>
    <r>
      <rPr>
        <sz val="10"/>
        <color rgb="FFFF0000"/>
        <rFont val="Calibri"/>
        <family val="2"/>
        <scheme val="minor"/>
      </rPr>
      <t>.</t>
    </r>
  </si>
  <si>
    <t>Spuštění workflow v případě zániku provozovatele, tímto okamžikem zaniká též základní a místní povolení provozovatele. Dotčení uživatelé jsou na tuto skutečnost systémem upozorněni. Povolení se nadále ukazují jako neplatná. 
Typ her: všechny.</t>
  </si>
  <si>
    <t xml:space="preserve">Systém umožňuje ohlášení zahájení provozu Celní správě a notifikaci dotčené obci. </t>
  </si>
  <si>
    <t>Systém umožňuje celnímu úřadu manuální vložení informací z ohlášení zahájení provozu.</t>
  </si>
  <si>
    <t>Ohlášení zahájení provozu - manuální vložení</t>
  </si>
  <si>
    <t>Systém musí umožnit vyhotovení povolení k umístění herního prostoru a zároveň uchovat data o vyhotovení v systému.
Typ her: bingo, technická hra, živá hra.</t>
  </si>
  <si>
    <t>Systém umožňuje obecnímu úřadu automatické ověření vybraných náležitostí ohlášky a odsouhlasení ostatních náležitostí.</t>
  </si>
  <si>
    <t>Systém musí umožnit evidenci informací tím způsobem, aby bylo možno filtrovat, která zařízení a které herní prostory patří kterému provozovateli.
Typ her: bingo, technická hra, živá hra.</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</si>
  <si>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která bude zajišťovat řádný průběh hazardní hry a dodržování podmínek stanovených tímto zákonem,
e) herní plán, 
f) v případě tomboly identifikační údaje notáře, který osvědčí průběh slosování.
Typ her: tombola, turnaj malého rozsahu.</t>
  </si>
  <si>
    <t>Systém podporuje zaznamenání hráčských údajů a při:
a) registraci hráče přiřazuje herní ID hráče,
b) ověření registrovaného hráče využívá již přiřazené herní ID hráče.
Systém musí přidělit hráčské ID (HID), které bude použito napříč všemi hazardními hrami (pro identifikaci hráče). 
Typ her: technická hra, kursová sázka.</t>
  </si>
  <si>
    <t>Veškeré údaje předané při registraci musí systém uložit pro následnou analýzu tj. 
- identifikační údaje,
- sebeomezující opatření,
- místo, způsob a čas registrace.
Typ her: technická hra, kursová sázka.</t>
  </si>
  <si>
    <t>Umožnění kontroly osvědčení o provozuschopnosti</t>
  </si>
  <si>
    <t>Databáze jedinečných identifikátorů osvědčení o provozuschopnosti, datum jejich vystavení a údaje PAO, která je vydala</t>
  </si>
  <si>
    <t>Systém musí umožnit uložení dat o sebeomezujících opatřeních, které si stanoví hráč při registraci. 
Typ her: technická hra, kursová sázka.</t>
  </si>
  <si>
    <t>Ohlášení hazardní hry (Povolovací řízení – Místní povolení)</t>
  </si>
  <si>
    <t>Podpora evidence herních prostor</t>
  </si>
  <si>
    <t>Umožnění evidence místního ohlášení hazardní hry dle § 106</t>
  </si>
  <si>
    <t>Podpora workflow na použití kauce dle § 100</t>
  </si>
  <si>
    <t>Podpora workflow na zrušení povolení umístění herního prostoru dle § 103</t>
  </si>
  <si>
    <t>Umožnění kontroly a zachycení informací, která zařízení a které herní prostory patří kterému provozovateli.</t>
  </si>
  <si>
    <t>Systém musí zajistit:
   - Ověření totožnosti a zletilosti sázejícího pro účely zřízení uživatelského účtu dle § 45.
   - Ověření, že hráč není v Rejstříku fyzických osob vyloučených z účasti na hazardních hrách, a to na základě přijatých identifikačních údajů tj.:
a) jméno, popřípadě jména, příjmení,
b) datum narození,
c) místo narození,
d) adresa místa pobytu.
Typ her: technická hra.</t>
  </si>
  <si>
    <t>Systém musí zajistit:
   - Ověření totožnosti a zletilosti sázejícího pro účely zřízení uživatelského účtu dle § 77.
   - Ověření, že hráč není v Rejstříku fyzických osob vyloučených z účasti na hazardních hrách a to na základě přijatých identifikačních údajů tj.:
a) jméno, popřípadě jména, příjmení,
b) datum narození,
c) místo narození,
d) adresa místa pobytu.
Typ her: internetové hry.</t>
  </si>
  <si>
    <t>Systém podporuje zaznamenání hráčských údajů a při:
a) registraci hráče přiřazuje herní ID hráče,
b) ověření registrovaného hráče využívá již přiřazené herní ID hráče (to platí i při zřízení dočasného uživatelského konta).
Systém musí přidělit hráčské ID (HID), které bude použito napříč všemi hazardními hrami (pro identifikaci hráče). 
Typ her: internetové hry.</t>
  </si>
  <si>
    <t xml:space="preserve">Systém musí přenášet do ADIS seznam subjektů se základním a místním povolením, aby bylo možné seznam porovnat se seznamem přijatých daňových přiznání.
Typ her: všechny.
</t>
  </si>
  <si>
    <t>Systém umožňuje získání detailních herních dat (ze SAFE DB provozovatele).</t>
  </si>
  <si>
    <t>Processing times - čas vykonávání požadavku na serveru</t>
  </si>
  <si>
    <t>Zpracování dat musí probíhat mimo pracovní dobu (6-20), přijímání dat je 7x24. U každé jednotlivé denní dávky herních a finančních dat musí být dokončeno zpracování nejpozději do 24 hodin od jejího přijetí od daného provozovatele.</t>
  </si>
  <si>
    <t>Počet konkurentních uživatelů - uživatelů zpracovávajících analytická data</t>
  </si>
  <si>
    <t>Propustnost - objem vstupních dat, které musí systém za den zvládnout</t>
  </si>
  <si>
    <t>Maximální velikost vstupních souborů je 300 GB za jeden den a za všechny provozovatele dohromady.</t>
  </si>
  <si>
    <t>Úložiště - čistá datová kapacita úložného prostoru bez záloh, redundancí dat a overheadu uložení na úložištích</t>
  </si>
  <si>
    <t xml:space="preserve">Za první rok 15 TB, nárůsty v dalších letech dle RT11. 
</t>
  </si>
  <si>
    <t>20% druhý rok a další roky 5%</t>
  </si>
  <si>
    <t>Zachytávání chyb - postup při výpadku nebo chybě části systému</t>
  </si>
  <si>
    <t>Zachytávání chybných dat - postup při detekci chyb v datech</t>
  </si>
  <si>
    <t>Integrita dat - způsob zajištění integrity dat</t>
  </si>
  <si>
    <t>RTO - jak rychle musí být data obnovena</t>
  </si>
  <si>
    <t>RPO - maximální povolená doba ztráty dat</t>
  </si>
  <si>
    <t>SOA (Service Oriented Architecture)</t>
  </si>
  <si>
    <t>Standardy uživatelského rozhraní</t>
  </si>
  <si>
    <t>Archivace a skartace</t>
  </si>
  <si>
    <r>
      <t xml:space="preserve">Po jaké době dojde k </t>
    </r>
    <r>
      <rPr>
        <sz val="10"/>
        <color theme="1"/>
        <rFont val="Calibri"/>
        <family val="2"/>
        <scheme val="minor"/>
      </rPr>
      <t xml:space="preserve">mazání dat ze systému </t>
    </r>
  </si>
  <si>
    <t xml:space="preserve">Herní a finanční data budou udržována po dobu 3 let ode dne, v němž uplynula lhůta pro podání řádného daňového tvrzení, nebo v němž se stala daň splatnou, aniž by zde byla současně povinnost podat řádné daňové tvrzení. Po uplynutí výše uvedených lhůt budou data vymazána. 
V případě vyššího než kalkulovaného nárustu ukládaných dat požaduje MF herní a finanční data za poslední rok ukládat neagregovaně, starší data je pak možné agregovat a částečně mazat, aby celkový objem uložených dat nepřevýšil max. limit čisté datové kapacity.
</t>
  </si>
  <si>
    <t xml:space="preserve">Míra konfigurovatelnosti systému </t>
  </si>
  <si>
    <t xml:space="preserve">Response times - doba od přijetí dotazu na úrovni vnitřní sítě po dobu, kdy odpověď systému opouští vnitřní síť (doba zpracování v AISG, tj. doba odpovědi externích systémů se nezapočítává). </t>
  </si>
  <si>
    <t xml:space="preserve">1 s 
Povinnost dodržení hodnoty odezvy do 1s pro 90% požadavků a zároveň nepřekročení průměrné hodnoty odezvy do 1s pro 100% požadavků. </t>
  </si>
  <si>
    <t>Počet konkurentních připojení - omezení na úrovni webových serverů (maxConnections limit). Nepředpokládá se existence trvalého otevření spojení mezi provozovateli a AISG.</t>
  </si>
  <si>
    <t>Propustnost - kolik hráčů musí systém zvládnout ověřit a/nebo registrovat</t>
  </si>
  <si>
    <t>200 000 hráčů za 1 hodinu</t>
  </si>
  <si>
    <t>první rok: 0,1 TB hráči (DB hráčů + DB vyloučení) a 1 TB transakce</t>
  </si>
  <si>
    <t xml:space="preserve">Po jaké době dojde k přesunu do archivu nebo mazání dat ze systému </t>
  </si>
  <si>
    <t xml:space="preserve">Data o hráčích budou udržována po dobu 5 let ode dne, kdy byl hráč z databáze vymazán, resp. pominul důvod k udržování těchto údajů v databázi. Data týkající se sebeomezujících opatření, platebních údajů a ostatní navázaná na jednotlivé provozovatele budou udržována po dobu 5 let ode dne jejich jednotlivé změny. 
Po uplynutí výše uvedených lhůt budou data vymazána bez požadavku archivace. </t>
  </si>
  <si>
    <t>Response times - načítání aplikace, načítání obrazovky, čas obnovy (refresh times), atd. Doba od přijetí dotazu na úrovni vnitřní sítě po dobu, kdy odpověď systému opouští vnitřní síť (doba zpracování v AISG, tj. doba odpovědi externích systémů se nezapočítává).</t>
  </si>
  <si>
    <t xml:space="preserve">Počet současně přihlášených uživatelů, kteří ale nejsou všichni současně aktivní (tj. např. čtou obrazovku). </t>
  </si>
  <si>
    <t>Propustnost - počet přihlášení a odhlášení uživatelů za 1 hodinu</t>
  </si>
  <si>
    <t>ČJ a části vystavené mimo MF určené pro provozovatele v ČJ a AJ</t>
  </si>
  <si>
    <t xml:space="preserve">Data budou udržována po dobu 3 let ode dne účinnosti rozhodnutí nebo skončení platnosti povolení. Po uplynutí výše uvedených lhůt budou data archivována / uložena do interního archivu AISG. </t>
  </si>
  <si>
    <t>Systém musí evidovat min. (dle § 16 odst. 2)
1. identifikační údaje fyzických osob vyloučených z účasti na hazardních hrách,
2. datum zápisu fyzické osoby do rejstříku, 
3. důvod zápisu fyzické osoby do rejstříku.
Typ her: všechny.</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</si>
</sst>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u val="single"/>
      <sz val="11"/>
      <color theme="10"/>
      <name val="Calibri"/>
      <family val="2"/>
      <scheme val="minor"/>
    </font>
    <font>
      <u val="single"/>
      <sz val="11"/>
      <color theme="11"/>
      <name val="Calibri"/>
      <family val="2"/>
      <scheme val="minor"/>
    </font>
    <font>
      <sz val="10"/>
      <color rgb="FFFF0000"/>
      <name val="Calibri"/>
      <family val="2"/>
      <scheme val="minor"/>
    </font>
    <font>
      <b/>
      <sz val="10"/>
      <color rgb="FFFF000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8">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
      <patternFill patternType="solid">
        <fgColor rgb="FFD5D1B7"/>
        <bgColor indexed="64"/>
      </patternFill>
    </fill>
  </fills>
  <borders count="26">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bottom style="medium">
        <color theme="0"/>
      </bottom>
    </border>
    <border>
      <left style="medium"/>
      <right style="medium">
        <color theme="0"/>
      </right>
      <top/>
      <bottom style="medium">
        <color theme="0"/>
      </bottom>
    </border>
    <border>
      <left style="medium">
        <color theme="0"/>
      </left>
      <right style="medium"/>
      <top/>
      <bottom style="medium">
        <color theme="0"/>
      </bottom>
    </border>
    <border>
      <left style="medium">
        <color theme="0"/>
      </left>
      <right/>
      <top/>
      <bottom style="medium">
        <color theme="0"/>
      </bottom>
    </border>
    <border>
      <left/>
      <right style="medium">
        <color theme="0"/>
      </right>
      <top/>
      <bottom style="medium">
        <color theme="0"/>
      </bottom>
    </border>
    <border>
      <left style="medium"/>
      <right style="medium">
        <color theme="0"/>
      </right>
      <top style="medium">
        <color theme="0"/>
      </top>
      <bottom style="medium">
        <color theme="0"/>
      </bottom>
    </border>
    <border>
      <left style="thin"/>
      <right/>
      <top/>
      <bottom style="medium">
        <color theme="0"/>
      </bottom>
    </border>
    <border>
      <left/>
      <right/>
      <top style="medium"/>
      <bottom style="medium">
        <color theme="0"/>
      </bottom>
    </border>
    <border>
      <left/>
      <right/>
      <top/>
      <bottom style="medium">
        <color theme="0"/>
      </bottom>
    </border>
    <border>
      <left style="medium"/>
      <right/>
      <top style="medium"/>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9">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8" xfId="0" applyFont="1" applyBorder="1" applyAlignment="1">
      <alignment horizontal="center" vertical="center"/>
    </xf>
    <xf numFmtId="0" fontId="6" fillId="0" borderId="8" xfId="0" applyFont="1" applyBorder="1" applyAlignment="1">
      <alignment wrapText="1"/>
    </xf>
    <xf numFmtId="0" fontId="4" fillId="3" borderId="9"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0" xfId="0" applyFont="1" applyFill="1" applyBorder="1" applyAlignment="1">
      <alignment horizontal="left" vertical="top" wrapText="1"/>
    </xf>
    <xf numFmtId="0" fontId="3" fillId="2" borderId="10"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13" xfId="0" applyFont="1" applyFill="1" applyBorder="1" applyAlignment="1" quotePrefix="1">
      <alignment horizontal="center" vertical="center" wrapText="1"/>
    </xf>
    <xf numFmtId="0" fontId="9" fillId="2" borderId="14" xfId="0" applyFont="1" applyFill="1" applyBorder="1" applyAlignment="1">
      <alignment horizontal="center" vertical="top"/>
    </xf>
    <xf numFmtId="0" fontId="10" fillId="6" borderId="14" xfId="0" applyFont="1" applyFill="1" applyBorder="1" applyAlignment="1">
      <alignment horizontal="center" vertical="center" wrapText="1"/>
    </xf>
    <xf numFmtId="0" fontId="4" fillId="2" borderId="10" xfId="0" applyFont="1" applyFill="1" applyBorder="1" applyAlignment="1">
      <alignment horizontal="center" vertical="top"/>
    </xf>
    <xf numFmtId="0" fontId="3" fillId="2" borderId="14" xfId="0" applyFont="1" applyFill="1" applyBorder="1" applyAlignment="1">
      <alignment horizontal="center" vertical="top"/>
    </xf>
    <xf numFmtId="0" fontId="4" fillId="2" borderId="14" xfId="0" applyFont="1" applyFill="1" applyBorder="1" applyAlignment="1">
      <alignment horizontal="center" vertical="top"/>
    </xf>
    <xf numFmtId="0" fontId="0" fillId="0" borderId="0" xfId="0" applyFont="1"/>
    <xf numFmtId="0" fontId="3" fillId="7" borderId="14" xfId="0" applyFont="1" applyFill="1" applyBorder="1" applyAlignment="1">
      <alignment horizontal="center" vertical="top"/>
    </xf>
    <xf numFmtId="0" fontId="7" fillId="6" borderId="3" xfId="0" applyFont="1" applyFill="1" applyBorder="1" applyAlignment="1">
      <alignment horizontal="center" vertical="center" wrapText="1"/>
    </xf>
    <xf numFmtId="0" fontId="9" fillId="2" borderId="15" xfId="0" applyFont="1" applyFill="1" applyBorder="1" applyAlignment="1">
      <alignment horizontal="left" vertical="top" wrapText="1"/>
    </xf>
    <xf numFmtId="0" fontId="4" fillId="2" borderId="15" xfId="0" applyFont="1" applyFill="1" applyBorder="1" applyAlignment="1">
      <alignment horizontal="left" vertical="top" wrapText="1"/>
    </xf>
    <xf numFmtId="0" fontId="3" fillId="2" borderId="15" xfId="0" applyFont="1" applyFill="1" applyBorder="1" applyAlignment="1">
      <alignment horizontal="left" vertical="top" wrapText="1"/>
    </xf>
    <xf numFmtId="0" fontId="7" fillId="6" borderId="16" xfId="0" applyFont="1" applyFill="1" applyBorder="1" applyAlignment="1">
      <alignment horizontal="center" vertical="center" wrapText="1"/>
    </xf>
    <xf numFmtId="0" fontId="4" fillId="2" borderId="17" xfId="0" applyFont="1" applyFill="1" applyBorder="1" applyAlignment="1">
      <alignment horizontal="left" vertical="top" wrapText="1"/>
    </xf>
    <xf numFmtId="0" fontId="3" fillId="2" borderId="17" xfId="0" applyFont="1" applyFill="1" applyBorder="1" applyAlignment="1">
      <alignment horizontal="left" vertical="top" wrapText="1"/>
    </xf>
    <xf numFmtId="0" fontId="0" fillId="0" borderId="0" xfId="0" applyBorder="1"/>
    <xf numFmtId="0" fontId="7" fillId="6" borderId="18"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5" fillId="0" borderId="8" xfId="0" applyFont="1" applyBorder="1" applyAlignment="1">
      <alignment horizontal="left" wrapText="1"/>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3"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0" fillId="0" borderId="2" xfId="0" applyBorder="1" applyAlignment="1">
      <alignment horizontal="center" vertical="center"/>
    </xf>
    <xf numFmtId="0" fontId="7" fillId="6" borderId="25" xfId="0" applyFont="1" applyFill="1" applyBorder="1" applyAlignment="1">
      <alignment horizontal="center" vertical="center"/>
    </xf>
    <xf numFmtId="0" fontId="0" fillId="0" borderId="11" xfId="0" applyBorder="1" applyAlignment="1">
      <alignment horizontal="center" vertical="center"/>
    </xf>
  </cellXfs>
  <cellStyles count="73">
    <cellStyle name="Normal" xfId="0"/>
    <cellStyle name="Percent" xfId="15"/>
    <cellStyle name="Currency" xfId="16"/>
    <cellStyle name="Currency [0]" xfId="17"/>
    <cellStyle name="Comma" xfId="18"/>
    <cellStyle name="Comma [0]" xfId="19"/>
    <cellStyle name="normální 2" xfId="20"/>
    <cellStyle name="Hypertextový odkaz" xfId="21"/>
    <cellStyle name="Použitý hypertextový odkaz" xfId="22"/>
    <cellStyle name="Hypertextový odkaz" xfId="23"/>
    <cellStyle name="Použitý hypertextový odkaz" xfId="24"/>
    <cellStyle name="Hypertextový odkaz" xfId="25"/>
    <cellStyle name="Použitý hypertextový odkaz" xfId="26"/>
    <cellStyle name="Hypertextový odkaz" xfId="27"/>
    <cellStyle name="Použitý hypertextový odkaz" xfId="28"/>
    <cellStyle name="Hypertextový odkaz" xfId="29"/>
    <cellStyle name="Použitý hypertextový odkaz" xfId="30"/>
    <cellStyle name="Hypertextový odkaz" xfId="31"/>
    <cellStyle name="Použitý hypertextový odkaz" xfId="32"/>
    <cellStyle name="Hypertextový odkaz" xfId="33"/>
    <cellStyle name="Použitý hypertextový odkaz" xfId="34"/>
    <cellStyle name="Hypertextový odkaz" xfId="35"/>
    <cellStyle name="Použitý hypertextový odkaz" xfId="36"/>
    <cellStyle name="Hypertextový odkaz" xfId="37"/>
    <cellStyle name="Použitý hypertextový odkaz" xfId="38"/>
    <cellStyle name="Hypertextový odkaz" xfId="39"/>
    <cellStyle name="Použitý hypertextový odkaz" xfId="40"/>
    <cellStyle name="Hypertextový odkaz" xfId="41"/>
    <cellStyle name="Použitý hypertextový odkaz" xfId="42"/>
    <cellStyle name="Hypertextový odkaz" xfId="43"/>
    <cellStyle name="Použitý hypertextový odkaz" xfId="44"/>
    <cellStyle name="Hypertextový odkaz" xfId="45"/>
    <cellStyle name="Použitý hypertextový odkaz" xfId="46"/>
    <cellStyle name="Hypertextový odkaz" xfId="47"/>
    <cellStyle name="Použitý hypertextový odkaz" xfId="48"/>
    <cellStyle name="Hypertextový odkaz" xfId="49"/>
    <cellStyle name="Použitý hypertextový odkaz" xfId="50"/>
    <cellStyle name="Hypertextový odkaz" xfId="51"/>
    <cellStyle name="Použitý hypertextový odkaz" xfId="52"/>
    <cellStyle name="Hypertextový odkaz" xfId="53"/>
    <cellStyle name="Použitý hypertextový odkaz" xfId="54"/>
    <cellStyle name="Hypertextový odkaz" xfId="55"/>
    <cellStyle name="Použitý hypertextový odkaz" xfId="56"/>
    <cellStyle name="Hypertextový odkaz" xfId="57"/>
    <cellStyle name="Použitý hypertextový odkaz" xfId="58"/>
    <cellStyle name="Hypertextový odkaz" xfId="59"/>
    <cellStyle name="Použitý hypertextový odkaz" xfId="60"/>
    <cellStyle name="Hypertextový odkaz" xfId="61"/>
    <cellStyle name="Použitý hypertextový odkaz" xfId="62"/>
    <cellStyle name="Hypertextový odkaz" xfId="63"/>
    <cellStyle name="Použitý hypertextový odkaz" xfId="64"/>
    <cellStyle name="Hypertextový odkaz" xfId="65"/>
    <cellStyle name="Použitý hypertextový odkaz" xfId="66"/>
    <cellStyle name="Hypertextový odkaz" xfId="67"/>
    <cellStyle name="Použitý hypertextový odkaz" xfId="68"/>
    <cellStyle name="Hypertextový odkaz" xfId="69"/>
    <cellStyle name="Použitý hypertextový odkaz" xfId="70"/>
    <cellStyle name="Hypertextový odkaz" xfId="71"/>
    <cellStyle name="Použitý hypertextový odkaz" xfId="72"/>
    <cellStyle name="Hypertextový odkaz" xfId="73"/>
    <cellStyle name="Použitý hypertextový odkaz" xfId="74"/>
    <cellStyle name="Hypertextový odkaz" xfId="75"/>
    <cellStyle name="Použitý hypertextový odkaz" xfId="76"/>
    <cellStyle name="Hypertextový odkaz" xfId="77"/>
    <cellStyle name="Použitý hypertextový odkaz" xfId="78"/>
    <cellStyle name="Hypertextový odkaz" xfId="79"/>
    <cellStyle name="Použitý hypertextový odkaz" xfId="80"/>
    <cellStyle name="Hypertextový odkaz" xfId="81"/>
    <cellStyle name="Použitý hypertextový odkaz" xfId="82"/>
    <cellStyle name="Hypertextový odkaz" xfId="83"/>
    <cellStyle name="Použitý hypertextový odkaz" xfId="84"/>
    <cellStyle name="Hypertextový odkaz" xfId="85"/>
    <cellStyle name="Použitý hypertextový odkaz"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10925"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695450"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29050"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24025"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19525"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34075"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34075"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48275"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77525" cy="1019175"/>
    <xdr:sp macro="" textlink="">
      <xdr:nvSpPr>
        <xdr:cNvPr id="1025" name="AutoShape 1"/>
        <xdr:cNvSpPr>
          <a:spLocks noChangeAspect="1" noChangeArrowheads="1"/>
        </xdr:cNvSpPr>
      </xdr:nvSpPr>
      <xdr:spPr bwMode="auto">
        <a:xfrm>
          <a:off x="609600" y="1885950"/>
          <a:ext cx="10677525"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3" customWidth="1"/>
    <col min="2" max="2" width="17.28125" style="13" customWidth="1"/>
    <col min="3" max="3" width="18.421875" style="13" customWidth="1"/>
    <col min="4" max="4" width="20.00390625" style="13" customWidth="1"/>
    <col min="5" max="16384" width="9.140625" style="13"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G150"/>
  <sheetViews>
    <sheetView tabSelected="1" workbookViewId="0" topLeftCell="A1">
      <pane ySplit="2" topLeftCell="A87" activePane="bottomLeft" state="frozen"/>
      <selection pane="bottomLeft" activeCell="A88" sqref="A88"/>
    </sheetView>
  </sheetViews>
  <sheetFormatPr defaultColWidth="8.8515625" defaultRowHeight="15"/>
  <cols>
    <col min="1" max="1" width="13.421875" style="39" bestFit="1" customWidth="1"/>
    <col min="2" max="2" width="20.57421875" style="14" customWidth="1"/>
    <col min="3" max="3" width="20.140625" style="14" customWidth="1"/>
    <col min="4" max="4" width="34.421875" style="48" customWidth="1"/>
    <col min="5" max="5" width="16.421875" style="0" customWidth="1"/>
    <col min="6" max="6" width="36.421875" style="0" customWidth="1"/>
    <col min="7" max="7" width="72.7109375" style="0" customWidth="1"/>
  </cols>
  <sheetData>
    <row r="1" spans="1:7" ht="16.5" thickBot="1">
      <c r="A1" s="49" t="s">
        <v>0</v>
      </c>
      <c r="B1" s="50"/>
      <c r="C1" s="50"/>
      <c r="D1" s="45"/>
      <c r="E1" s="50" t="s">
        <v>83</v>
      </c>
      <c r="F1" s="50"/>
      <c r="G1" s="50"/>
    </row>
    <row r="2" spans="1:7" ht="79.5" thickBot="1">
      <c r="A2" s="35" t="s">
        <v>2</v>
      </c>
      <c r="B2" s="18" t="s">
        <v>3</v>
      </c>
      <c r="C2" s="18" t="s">
        <v>4</v>
      </c>
      <c r="D2" s="41" t="s">
        <v>5</v>
      </c>
      <c r="E2" s="18" t="s">
        <v>19</v>
      </c>
      <c r="F2" s="18" t="s">
        <v>17</v>
      </c>
      <c r="G2" s="18" t="s">
        <v>8</v>
      </c>
    </row>
    <row r="3" spans="1:7" ht="39" thickBot="1">
      <c r="A3" s="34" t="s">
        <v>87</v>
      </c>
      <c r="B3" s="32" t="s">
        <v>86</v>
      </c>
      <c r="C3" s="32" t="s">
        <v>86</v>
      </c>
      <c r="D3" s="31" t="s">
        <v>88</v>
      </c>
      <c r="E3" s="33" t="s">
        <v>246</v>
      </c>
      <c r="F3" s="33" t="s">
        <v>246</v>
      </c>
      <c r="G3" s="33" t="s">
        <v>246</v>
      </c>
    </row>
    <row r="4" spans="1:7" ht="15.75" thickBot="1">
      <c r="A4" s="36" t="s">
        <v>72</v>
      </c>
      <c r="B4" s="26" t="s">
        <v>73</v>
      </c>
      <c r="C4" s="26" t="s">
        <v>71</v>
      </c>
      <c r="D4" s="27" t="s">
        <v>74</v>
      </c>
      <c r="E4" s="8"/>
      <c r="F4" s="8"/>
      <c r="G4" s="28"/>
    </row>
    <row r="5" spans="1:7" ht="26.25" thickBot="1">
      <c r="A5" s="36" t="s">
        <v>75</v>
      </c>
      <c r="B5" s="26" t="s">
        <v>73</v>
      </c>
      <c r="C5" s="26" t="s">
        <v>71</v>
      </c>
      <c r="D5" s="27" t="s">
        <v>457</v>
      </c>
      <c r="E5" s="8"/>
      <c r="F5" s="8"/>
      <c r="G5" s="4"/>
    </row>
    <row r="6" spans="1:7" ht="370.5" thickBot="1">
      <c r="A6" s="34" t="s">
        <v>90</v>
      </c>
      <c r="B6" s="32" t="s">
        <v>85</v>
      </c>
      <c r="C6" s="32" t="s">
        <v>89</v>
      </c>
      <c r="D6" s="42" t="s">
        <v>423</v>
      </c>
      <c r="E6" s="33" t="s">
        <v>246</v>
      </c>
      <c r="F6" s="33" t="s">
        <v>246</v>
      </c>
      <c r="G6" s="33" t="s">
        <v>246</v>
      </c>
    </row>
    <row r="7" spans="1:7" ht="409.6" thickBot="1">
      <c r="A7" s="34" t="s">
        <v>90</v>
      </c>
      <c r="B7" s="32" t="s">
        <v>85</v>
      </c>
      <c r="C7" s="32" t="s">
        <v>91</v>
      </c>
      <c r="D7" s="42" t="s">
        <v>458</v>
      </c>
      <c r="E7" s="33" t="s">
        <v>246</v>
      </c>
      <c r="F7" s="33" t="s">
        <v>246</v>
      </c>
      <c r="G7" s="33" t="s">
        <v>246</v>
      </c>
    </row>
    <row r="8" spans="1:7" ht="39" thickBot="1">
      <c r="A8" s="37" t="s">
        <v>93</v>
      </c>
      <c r="B8" s="1" t="s">
        <v>85</v>
      </c>
      <c r="C8" s="1" t="s">
        <v>92</v>
      </c>
      <c r="D8" s="5" t="s">
        <v>94</v>
      </c>
      <c r="E8" s="8"/>
      <c r="F8" s="8"/>
      <c r="G8" s="4"/>
    </row>
    <row r="9" spans="1:7" ht="102.75" thickBot="1">
      <c r="A9" s="37" t="s">
        <v>96</v>
      </c>
      <c r="B9" s="1" t="s">
        <v>85</v>
      </c>
      <c r="C9" s="1" t="s">
        <v>95</v>
      </c>
      <c r="D9" s="44" t="s">
        <v>424</v>
      </c>
      <c r="E9" s="8"/>
      <c r="F9" s="8"/>
      <c r="G9" s="4"/>
    </row>
    <row r="10" spans="1:7" ht="64.5" thickBot="1">
      <c r="A10" s="37" t="s">
        <v>98</v>
      </c>
      <c r="B10" s="1" t="s">
        <v>85</v>
      </c>
      <c r="C10" s="1" t="s">
        <v>97</v>
      </c>
      <c r="D10" s="44" t="s">
        <v>459</v>
      </c>
      <c r="E10" s="8"/>
      <c r="F10" s="8"/>
      <c r="G10" s="4"/>
    </row>
    <row r="11" spans="1:7" ht="396" thickBot="1">
      <c r="A11" s="37" t="s">
        <v>99</v>
      </c>
      <c r="B11" s="1" t="s">
        <v>85</v>
      </c>
      <c r="C11" s="1" t="s">
        <v>425</v>
      </c>
      <c r="D11" s="44" t="s">
        <v>453</v>
      </c>
      <c r="E11" s="8"/>
      <c r="F11" s="8"/>
      <c r="G11" s="4"/>
    </row>
    <row r="12" spans="1:7" ht="77.25" thickBot="1">
      <c r="A12" s="37" t="s">
        <v>101</v>
      </c>
      <c r="B12" s="1" t="s">
        <v>85</v>
      </c>
      <c r="C12" s="1" t="s">
        <v>100</v>
      </c>
      <c r="D12" s="5" t="s">
        <v>102</v>
      </c>
      <c r="E12" s="8"/>
      <c r="F12" s="8"/>
      <c r="G12" s="4"/>
    </row>
    <row r="13" spans="1:7" ht="115.5" thickBot="1">
      <c r="A13" s="37" t="s">
        <v>104</v>
      </c>
      <c r="B13" s="1" t="s">
        <v>85</v>
      </c>
      <c r="C13" s="1" t="s">
        <v>103</v>
      </c>
      <c r="D13" s="44" t="s">
        <v>426</v>
      </c>
      <c r="E13" s="8"/>
      <c r="F13" s="8"/>
      <c r="G13" s="4"/>
    </row>
    <row r="14" spans="1:7" ht="64.5" thickBot="1">
      <c r="A14" s="37" t="s">
        <v>106</v>
      </c>
      <c r="B14" s="1" t="s">
        <v>85</v>
      </c>
      <c r="C14" s="1" t="s">
        <v>105</v>
      </c>
      <c r="D14" s="5" t="s">
        <v>427</v>
      </c>
      <c r="E14" s="8"/>
      <c r="F14" s="8"/>
      <c r="G14" s="4"/>
    </row>
    <row r="15" spans="1:7" ht="77.25" thickBot="1">
      <c r="A15" s="37" t="s">
        <v>108</v>
      </c>
      <c r="B15" s="1" t="s">
        <v>85</v>
      </c>
      <c r="C15" s="1" t="s">
        <v>107</v>
      </c>
      <c r="D15" s="44" t="s">
        <v>428</v>
      </c>
      <c r="E15" s="8"/>
      <c r="F15" s="8"/>
      <c r="G15" s="4"/>
    </row>
    <row r="16" spans="1:7" ht="51.75" thickBot="1">
      <c r="A16" s="37" t="s">
        <v>110</v>
      </c>
      <c r="B16" s="1" t="s">
        <v>85</v>
      </c>
      <c r="C16" s="1" t="s">
        <v>109</v>
      </c>
      <c r="D16" s="5" t="s">
        <v>429</v>
      </c>
      <c r="E16" s="8"/>
      <c r="F16" s="8"/>
      <c r="G16" s="4"/>
    </row>
    <row r="17" spans="1:7" ht="64.5" thickBot="1">
      <c r="A17" s="37" t="s">
        <v>112</v>
      </c>
      <c r="B17" s="1" t="s">
        <v>85</v>
      </c>
      <c r="C17" s="1" t="s">
        <v>111</v>
      </c>
      <c r="D17" s="5" t="s">
        <v>430</v>
      </c>
      <c r="E17" s="8"/>
      <c r="F17" s="8"/>
      <c r="G17" s="4"/>
    </row>
    <row r="18" spans="1:7" ht="64.5" thickBot="1">
      <c r="A18" s="37" t="s">
        <v>114</v>
      </c>
      <c r="B18" s="1" t="s">
        <v>85</v>
      </c>
      <c r="C18" s="1" t="s">
        <v>113</v>
      </c>
      <c r="D18" s="5" t="s">
        <v>460</v>
      </c>
      <c r="E18" s="8"/>
      <c r="F18" s="8"/>
      <c r="G18" s="4"/>
    </row>
    <row r="19" spans="1:7" ht="51.75" thickBot="1">
      <c r="A19" s="37" t="s">
        <v>115</v>
      </c>
      <c r="B19" s="1" t="s">
        <v>85</v>
      </c>
      <c r="C19" s="1" t="s">
        <v>116</v>
      </c>
      <c r="D19" s="5" t="s">
        <v>431</v>
      </c>
      <c r="E19" s="8"/>
      <c r="F19" s="8"/>
      <c r="G19" s="4"/>
    </row>
    <row r="20" spans="1:7" ht="102.75" thickBot="1">
      <c r="A20" s="37" t="s">
        <v>117</v>
      </c>
      <c r="B20" s="1" t="s">
        <v>85</v>
      </c>
      <c r="C20" s="1" t="s">
        <v>485</v>
      </c>
      <c r="D20" s="5" t="s">
        <v>486</v>
      </c>
      <c r="E20" s="8"/>
      <c r="F20" s="8"/>
      <c r="G20" s="4"/>
    </row>
    <row r="21" spans="1:7" ht="77.25" thickBot="1">
      <c r="A21" s="37" t="s">
        <v>118</v>
      </c>
      <c r="B21" s="1" t="s">
        <v>85</v>
      </c>
      <c r="C21" s="1" t="s">
        <v>461</v>
      </c>
      <c r="D21" s="5" t="s">
        <v>119</v>
      </c>
      <c r="E21" s="8"/>
      <c r="F21" s="8"/>
      <c r="G21" s="4"/>
    </row>
    <row r="22" spans="1:7" ht="39" thickBot="1">
      <c r="A22" s="37" t="s">
        <v>121</v>
      </c>
      <c r="B22" s="1" t="s">
        <v>85</v>
      </c>
      <c r="C22" s="1" t="s">
        <v>120</v>
      </c>
      <c r="D22" s="44" t="s">
        <v>462</v>
      </c>
      <c r="E22" s="8"/>
      <c r="F22" s="8"/>
      <c r="G22" s="4"/>
    </row>
    <row r="23" spans="1:7" ht="64.5" thickBot="1">
      <c r="A23" s="37" t="s">
        <v>122</v>
      </c>
      <c r="B23" s="1" t="s">
        <v>85</v>
      </c>
      <c r="C23" s="1" t="s">
        <v>447</v>
      </c>
      <c r="D23" s="44" t="s">
        <v>448</v>
      </c>
      <c r="E23" s="8"/>
      <c r="F23" s="8"/>
      <c r="G23" s="4"/>
    </row>
    <row r="24" spans="1:7" ht="77.25" thickBot="1">
      <c r="A24" s="37" t="s">
        <v>123</v>
      </c>
      <c r="B24" s="1" t="s">
        <v>85</v>
      </c>
      <c r="C24" s="1" t="s">
        <v>124</v>
      </c>
      <c r="D24" s="44" t="s">
        <v>126</v>
      </c>
      <c r="E24" s="8"/>
      <c r="F24" s="8"/>
      <c r="G24" s="4"/>
    </row>
    <row r="25" spans="1:7" ht="90" thickBot="1">
      <c r="A25" s="37" t="s">
        <v>125</v>
      </c>
      <c r="B25" s="1" t="s">
        <v>85</v>
      </c>
      <c r="C25" s="1" t="s">
        <v>432</v>
      </c>
      <c r="D25" s="5" t="s">
        <v>449</v>
      </c>
      <c r="E25" s="8"/>
      <c r="F25" s="8"/>
      <c r="G25" s="4"/>
    </row>
    <row r="26" spans="1:7" ht="39" thickBot="1">
      <c r="A26" s="37" t="s">
        <v>128</v>
      </c>
      <c r="B26" s="1" t="s">
        <v>85</v>
      </c>
      <c r="C26" s="1" t="s">
        <v>127</v>
      </c>
      <c r="D26" s="5" t="s">
        <v>463</v>
      </c>
      <c r="E26" s="8"/>
      <c r="F26" s="8"/>
      <c r="G26" s="4"/>
    </row>
    <row r="27" spans="1:7" ht="64.5" thickBot="1">
      <c r="A27" s="37" t="s">
        <v>130</v>
      </c>
      <c r="B27" s="1" t="s">
        <v>85</v>
      </c>
      <c r="C27" s="1" t="s">
        <v>129</v>
      </c>
      <c r="D27" s="5" t="s">
        <v>132</v>
      </c>
      <c r="E27" s="8"/>
      <c r="F27" s="8"/>
      <c r="G27" s="4"/>
    </row>
    <row r="28" spans="1:7" ht="409.6" thickBot="1">
      <c r="A28" s="34" t="s">
        <v>134</v>
      </c>
      <c r="B28" s="32" t="s">
        <v>499</v>
      </c>
      <c r="C28" s="32" t="s">
        <v>135</v>
      </c>
      <c r="D28" s="42" t="s">
        <v>433</v>
      </c>
      <c r="E28" s="33" t="s">
        <v>246</v>
      </c>
      <c r="F28" s="33" t="s">
        <v>246</v>
      </c>
      <c r="G28" s="33" t="s">
        <v>246</v>
      </c>
    </row>
    <row r="29" spans="1:7" ht="229.5" customHeight="1" thickBot="1">
      <c r="A29" s="37" t="s">
        <v>176</v>
      </c>
      <c r="B29" s="29" t="s">
        <v>499</v>
      </c>
      <c r="C29" s="29" t="s">
        <v>501</v>
      </c>
      <c r="D29" s="47" t="s">
        <v>493</v>
      </c>
      <c r="E29" s="8"/>
      <c r="F29" s="8"/>
      <c r="G29" s="4"/>
    </row>
    <row r="30" spans="1:7" ht="39" thickBot="1">
      <c r="A30" s="37" t="s">
        <v>142</v>
      </c>
      <c r="B30" s="29" t="s">
        <v>499</v>
      </c>
      <c r="C30" s="1" t="s">
        <v>143</v>
      </c>
      <c r="D30" s="5" t="s">
        <v>144</v>
      </c>
      <c r="E30" s="8"/>
      <c r="F30" s="8"/>
      <c r="G30" s="4"/>
    </row>
    <row r="31" spans="1:7" ht="51.75" thickBot="1">
      <c r="A31" s="37" t="s">
        <v>145</v>
      </c>
      <c r="B31" s="29" t="s">
        <v>499</v>
      </c>
      <c r="C31" s="1" t="s">
        <v>146</v>
      </c>
      <c r="D31" s="5" t="s">
        <v>491</v>
      </c>
      <c r="E31" s="8"/>
      <c r="F31" s="8"/>
      <c r="G31" s="4"/>
    </row>
    <row r="32" spans="1:7" ht="357.75" thickBot="1">
      <c r="A32" s="34" t="s">
        <v>134</v>
      </c>
      <c r="B32" s="32" t="s">
        <v>133</v>
      </c>
      <c r="C32" s="32" t="s">
        <v>136</v>
      </c>
      <c r="D32" s="31" t="s">
        <v>480</v>
      </c>
      <c r="E32" s="33" t="s">
        <v>246</v>
      </c>
      <c r="F32" s="33" t="s">
        <v>246</v>
      </c>
      <c r="G32" s="33" t="s">
        <v>246</v>
      </c>
    </row>
    <row r="33" spans="1:7" ht="396" thickBot="1">
      <c r="A33" s="34" t="s">
        <v>134</v>
      </c>
      <c r="B33" s="32" t="s">
        <v>133</v>
      </c>
      <c r="C33" s="32" t="s">
        <v>137</v>
      </c>
      <c r="D33" s="31" t="s">
        <v>481</v>
      </c>
      <c r="E33" s="33" t="s">
        <v>246</v>
      </c>
      <c r="F33" s="33" t="s">
        <v>246</v>
      </c>
      <c r="G33" s="33" t="s">
        <v>246</v>
      </c>
    </row>
    <row r="34" spans="1:7" ht="370.5" thickBot="1">
      <c r="A34" s="34" t="s">
        <v>134</v>
      </c>
      <c r="B34" s="32" t="s">
        <v>133</v>
      </c>
      <c r="C34" s="32" t="s">
        <v>140</v>
      </c>
      <c r="D34" s="31" t="s">
        <v>482</v>
      </c>
      <c r="E34" s="33" t="s">
        <v>246</v>
      </c>
      <c r="F34" s="33" t="s">
        <v>246</v>
      </c>
      <c r="G34" s="33" t="s">
        <v>246</v>
      </c>
    </row>
    <row r="35" spans="1:7" ht="115.5" thickBot="1">
      <c r="A35" s="34" t="s">
        <v>134</v>
      </c>
      <c r="B35" s="32" t="s">
        <v>133</v>
      </c>
      <c r="C35" s="32" t="s">
        <v>141</v>
      </c>
      <c r="D35" s="31" t="s">
        <v>483</v>
      </c>
      <c r="E35" s="33" t="s">
        <v>246</v>
      </c>
      <c r="F35" s="33" t="s">
        <v>246</v>
      </c>
      <c r="G35" s="33" t="s">
        <v>246</v>
      </c>
    </row>
    <row r="36" spans="1:7" ht="128.25" thickBot="1">
      <c r="A36" s="34" t="s">
        <v>134</v>
      </c>
      <c r="B36" s="32" t="s">
        <v>133</v>
      </c>
      <c r="C36" s="32" t="s">
        <v>138</v>
      </c>
      <c r="D36" s="31" t="s">
        <v>484</v>
      </c>
      <c r="E36" s="33" t="s">
        <v>246</v>
      </c>
      <c r="F36" s="33" t="s">
        <v>246</v>
      </c>
      <c r="G36" s="33" t="s">
        <v>246</v>
      </c>
    </row>
    <row r="37" spans="1:7" ht="39" thickBot="1">
      <c r="A37" s="37" t="s">
        <v>139</v>
      </c>
      <c r="B37" s="1" t="s">
        <v>133</v>
      </c>
      <c r="C37" s="1" t="s">
        <v>138</v>
      </c>
      <c r="D37" s="5" t="s">
        <v>487</v>
      </c>
      <c r="E37" s="8"/>
      <c r="F37" s="8"/>
      <c r="G37" s="4"/>
    </row>
    <row r="38" spans="1:7" ht="39" thickBot="1">
      <c r="A38" s="37" t="s">
        <v>411</v>
      </c>
      <c r="B38" s="1" t="s">
        <v>133</v>
      </c>
      <c r="C38" s="1" t="s">
        <v>489</v>
      </c>
      <c r="D38" s="5" t="s">
        <v>488</v>
      </c>
      <c r="E38" s="8"/>
      <c r="F38" s="8"/>
      <c r="G38" s="4"/>
    </row>
    <row r="39" spans="1:7" ht="39" thickBot="1">
      <c r="A39" s="37" t="s">
        <v>147</v>
      </c>
      <c r="B39" s="29" t="s">
        <v>133</v>
      </c>
      <c r="C39" s="1" t="s">
        <v>500</v>
      </c>
      <c r="D39" s="5" t="s">
        <v>450</v>
      </c>
      <c r="E39" s="8"/>
      <c r="F39" s="8"/>
      <c r="G39" s="4"/>
    </row>
    <row r="40" spans="1:7" ht="51.75" thickBot="1">
      <c r="A40" s="37" t="s">
        <v>149</v>
      </c>
      <c r="B40" s="29" t="s">
        <v>133</v>
      </c>
      <c r="C40" s="1" t="s">
        <v>148</v>
      </c>
      <c r="D40" s="5" t="s">
        <v>150</v>
      </c>
      <c r="E40" s="8"/>
      <c r="F40" s="8"/>
      <c r="G40" s="4"/>
    </row>
    <row r="41" spans="1:7" ht="64.5" thickBot="1">
      <c r="A41" s="37" t="s">
        <v>152</v>
      </c>
      <c r="B41" s="29" t="s">
        <v>133</v>
      </c>
      <c r="C41" s="1" t="s">
        <v>151</v>
      </c>
      <c r="D41" s="44" t="s">
        <v>434</v>
      </c>
      <c r="E41" s="8"/>
      <c r="F41" s="8"/>
      <c r="G41" s="4"/>
    </row>
    <row r="42" spans="1:7" ht="64.5" thickBot="1">
      <c r="A42" s="37" t="s">
        <v>153</v>
      </c>
      <c r="B42" s="29" t="s">
        <v>133</v>
      </c>
      <c r="C42" s="1" t="s">
        <v>154</v>
      </c>
      <c r="D42" s="5" t="s">
        <v>464</v>
      </c>
      <c r="E42" s="8"/>
      <c r="F42" s="8"/>
      <c r="G42" s="4"/>
    </row>
    <row r="43" spans="1:7" ht="141" thickBot="1">
      <c r="A43" s="37" t="s">
        <v>156</v>
      </c>
      <c r="B43" s="29" t="s">
        <v>133</v>
      </c>
      <c r="C43" s="1" t="s">
        <v>155</v>
      </c>
      <c r="D43" s="5" t="s">
        <v>451</v>
      </c>
      <c r="E43" s="8"/>
      <c r="F43" s="8"/>
      <c r="G43" s="4"/>
    </row>
    <row r="44" spans="1:7" ht="77.25" thickBot="1">
      <c r="A44" s="37" t="s">
        <v>158</v>
      </c>
      <c r="B44" s="29" t="s">
        <v>133</v>
      </c>
      <c r="C44" s="1" t="s">
        <v>157</v>
      </c>
      <c r="D44" s="5" t="s">
        <v>159</v>
      </c>
      <c r="E44" s="8"/>
      <c r="F44" s="8"/>
      <c r="G44" s="4"/>
    </row>
    <row r="45" spans="1:7" ht="77.25" thickBot="1">
      <c r="A45" s="37" t="s">
        <v>161</v>
      </c>
      <c r="B45" s="29" t="s">
        <v>133</v>
      </c>
      <c r="C45" s="1" t="s">
        <v>160</v>
      </c>
      <c r="D45" s="5" t="s">
        <v>490</v>
      </c>
      <c r="E45" s="8"/>
      <c r="F45" s="8"/>
      <c r="G45" s="4"/>
    </row>
    <row r="46" spans="1:7" ht="43.5" customHeight="1" thickBot="1">
      <c r="A46" s="37" t="s">
        <v>162</v>
      </c>
      <c r="B46" s="29" t="s">
        <v>133</v>
      </c>
      <c r="C46" s="29" t="s">
        <v>502</v>
      </c>
      <c r="D46" s="5" t="s">
        <v>435</v>
      </c>
      <c r="E46" s="8"/>
      <c r="F46" s="8"/>
      <c r="G46" s="4"/>
    </row>
    <row r="47" spans="1:7" ht="64.5" thickBot="1">
      <c r="A47" s="37" t="s">
        <v>163</v>
      </c>
      <c r="B47" s="29" t="s">
        <v>133</v>
      </c>
      <c r="C47" s="29" t="s">
        <v>503</v>
      </c>
      <c r="D47" s="5" t="s">
        <v>436</v>
      </c>
      <c r="E47" s="8"/>
      <c r="F47" s="8"/>
      <c r="G47" s="4"/>
    </row>
    <row r="48" spans="1:7" ht="90" thickBot="1">
      <c r="A48" s="37" t="s">
        <v>164</v>
      </c>
      <c r="B48" s="29" t="s">
        <v>133</v>
      </c>
      <c r="C48" s="1" t="s">
        <v>165</v>
      </c>
      <c r="D48" s="5" t="s">
        <v>452</v>
      </c>
      <c r="E48" s="8"/>
      <c r="F48" s="8"/>
      <c r="G48" s="4"/>
    </row>
    <row r="49" spans="1:7" ht="90" thickBot="1">
      <c r="A49" s="37" t="s">
        <v>166</v>
      </c>
      <c r="B49" s="29" t="s">
        <v>133</v>
      </c>
      <c r="C49" s="1" t="s">
        <v>167</v>
      </c>
      <c r="D49" s="5" t="s">
        <v>168</v>
      </c>
      <c r="E49" s="8"/>
      <c r="F49" s="8"/>
      <c r="G49" s="4"/>
    </row>
    <row r="50" spans="1:7" ht="77.25" thickBot="1">
      <c r="A50" s="37" t="s">
        <v>169</v>
      </c>
      <c r="B50" s="29" t="s">
        <v>133</v>
      </c>
      <c r="C50" s="1" t="s">
        <v>170</v>
      </c>
      <c r="D50" s="5" t="s">
        <v>171</v>
      </c>
      <c r="E50" s="8"/>
      <c r="F50" s="8"/>
      <c r="G50" s="4"/>
    </row>
    <row r="51" spans="1:7" ht="77.25" thickBot="1">
      <c r="A51" s="37" t="s">
        <v>172</v>
      </c>
      <c r="B51" s="29" t="s">
        <v>133</v>
      </c>
      <c r="C51" s="29" t="s">
        <v>504</v>
      </c>
      <c r="D51" s="5" t="s">
        <v>492</v>
      </c>
      <c r="E51" s="8"/>
      <c r="F51" s="8"/>
      <c r="G51" s="4"/>
    </row>
    <row r="52" spans="1:7" ht="77.25" thickBot="1">
      <c r="A52" s="37" t="s">
        <v>173</v>
      </c>
      <c r="B52" s="29" t="s">
        <v>133</v>
      </c>
      <c r="C52" s="1" t="s">
        <v>174</v>
      </c>
      <c r="D52" s="5" t="s">
        <v>175</v>
      </c>
      <c r="E52" s="8"/>
      <c r="F52" s="8"/>
      <c r="G52" s="4"/>
    </row>
    <row r="53" spans="1:7" ht="90" thickBot="1">
      <c r="A53" s="37" t="s">
        <v>178</v>
      </c>
      <c r="B53" s="29" t="s">
        <v>133</v>
      </c>
      <c r="C53" s="1" t="s">
        <v>177</v>
      </c>
      <c r="D53" s="47" t="s">
        <v>465</v>
      </c>
      <c r="E53" s="8"/>
      <c r="F53" s="8"/>
      <c r="G53" s="4"/>
    </row>
    <row r="54" spans="1:7" ht="39" thickBot="1">
      <c r="A54" s="37" t="s">
        <v>128</v>
      </c>
      <c r="B54" s="29" t="s">
        <v>133</v>
      </c>
      <c r="C54" s="1" t="s">
        <v>127</v>
      </c>
      <c r="D54" s="5" t="s">
        <v>131</v>
      </c>
      <c r="E54" s="8"/>
      <c r="F54" s="8"/>
      <c r="G54" s="4"/>
    </row>
    <row r="55" spans="1:7" ht="64.5" thickBot="1">
      <c r="A55" s="37" t="s">
        <v>130</v>
      </c>
      <c r="B55" s="29" t="s">
        <v>133</v>
      </c>
      <c r="C55" s="1" t="s">
        <v>129</v>
      </c>
      <c r="D55" s="5" t="s">
        <v>132</v>
      </c>
      <c r="E55" s="8"/>
      <c r="F55" s="8"/>
      <c r="G55" s="4"/>
    </row>
    <row r="56" spans="1:7" ht="51.75" thickBot="1">
      <c r="A56" s="37" t="s">
        <v>179</v>
      </c>
      <c r="B56" s="1" t="s">
        <v>133</v>
      </c>
      <c r="C56" s="1" t="s">
        <v>496</v>
      </c>
      <c r="D56" s="5" t="s">
        <v>497</v>
      </c>
      <c r="E56" s="8"/>
      <c r="F56" s="8"/>
      <c r="G56" s="4"/>
    </row>
    <row r="57" spans="1:7" ht="26.25" thickBot="1">
      <c r="A57" s="34" t="s">
        <v>181</v>
      </c>
      <c r="B57" s="32" t="s">
        <v>180</v>
      </c>
      <c r="C57" s="32" t="s">
        <v>180</v>
      </c>
      <c r="D57" s="31" t="s">
        <v>182</v>
      </c>
      <c r="E57" s="33" t="s">
        <v>246</v>
      </c>
      <c r="F57" s="33" t="s">
        <v>246</v>
      </c>
      <c r="G57" s="33" t="s">
        <v>246</v>
      </c>
    </row>
    <row r="58" spans="1:7" ht="26.25" thickBot="1">
      <c r="A58" s="37" t="s">
        <v>184</v>
      </c>
      <c r="B58" s="1" t="s">
        <v>180</v>
      </c>
      <c r="C58" s="1" t="s">
        <v>183</v>
      </c>
      <c r="D58" s="5" t="s">
        <v>185</v>
      </c>
      <c r="E58" s="8"/>
      <c r="F58" s="8"/>
      <c r="G58" s="4"/>
    </row>
    <row r="59" spans="1:7" ht="39" thickBot="1">
      <c r="A59" s="37" t="s">
        <v>187</v>
      </c>
      <c r="B59" s="1" t="s">
        <v>180</v>
      </c>
      <c r="C59" s="1" t="s">
        <v>186</v>
      </c>
      <c r="D59" s="5" t="s">
        <v>454</v>
      </c>
      <c r="E59" s="8"/>
      <c r="F59" s="8"/>
      <c r="G59" s="4"/>
    </row>
    <row r="60" spans="1:7" ht="26.25" thickBot="1">
      <c r="A60" s="34" t="s">
        <v>189</v>
      </c>
      <c r="B60" s="32" t="s">
        <v>188</v>
      </c>
      <c r="C60" s="32" t="s">
        <v>188</v>
      </c>
      <c r="D60" s="31" t="s">
        <v>190</v>
      </c>
      <c r="E60" s="33" t="s">
        <v>246</v>
      </c>
      <c r="F60" s="33" t="s">
        <v>246</v>
      </c>
      <c r="G60" s="33" t="s">
        <v>246</v>
      </c>
    </row>
    <row r="61" spans="1:7" ht="26.25" thickBot="1">
      <c r="A61" s="37" t="s">
        <v>192</v>
      </c>
      <c r="B61" s="1" t="s">
        <v>188</v>
      </c>
      <c r="C61" s="1" t="s">
        <v>191</v>
      </c>
      <c r="D61" s="5" t="s">
        <v>193</v>
      </c>
      <c r="E61" s="8"/>
      <c r="F61" s="8"/>
      <c r="G61" s="4"/>
    </row>
    <row r="62" spans="1:7" ht="39" thickBot="1">
      <c r="A62" s="37" t="s">
        <v>194</v>
      </c>
      <c r="B62" s="1" t="s">
        <v>188</v>
      </c>
      <c r="C62" s="1" t="s">
        <v>195</v>
      </c>
      <c r="D62" s="5" t="s">
        <v>196</v>
      </c>
      <c r="E62" s="8"/>
      <c r="F62" s="8"/>
      <c r="G62" s="4"/>
    </row>
    <row r="63" spans="1:7" ht="64.5" thickBot="1">
      <c r="A63" s="37" t="s">
        <v>198</v>
      </c>
      <c r="B63" s="1" t="s">
        <v>188</v>
      </c>
      <c r="C63" s="1" t="s">
        <v>197</v>
      </c>
      <c r="D63" s="44" t="s">
        <v>437</v>
      </c>
      <c r="E63" s="8"/>
      <c r="F63" s="8"/>
      <c r="G63" s="4"/>
    </row>
    <row r="64" spans="1:7" ht="77.25" thickBot="1">
      <c r="A64" s="37" t="s">
        <v>199</v>
      </c>
      <c r="B64" s="1" t="s">
        <v>188</v>
      </c>
      <c r="C64" s="1" t="s">
        <v>200</v>
      </c>
      <c r="D64" s="5" t="s">
        <v>455</v>
      </c>
      <c r="E64" s="8"/>
      <c r="F64" s="8"/>
      <c r="G64" s="4"/>
    </row>
    <row r="65" spans="1:7" ht="51.75" thickBot="1">
      <c r="A65" s="37" t="s">
        <v>202</v>
      </c>
      <c r="B65" s="1" t="s">
        <v>188</v>
      </c>
      <c r="C65" s="1" t="s">
        <v>201</v>
      </c>
      <c r="D65" s="5" t="s">
        <v>203</v>
      </c>
      <c r="E65" s="8"/>
      <c r="F65" s="8"/>
      <c r="G65" s="4"/>
    </row>
    <row r="66" spans="1:7" ht="51.75" thickBot="1">
      <c r="A66" s="37" t="s">
        <v>204</v>
      </c>
      <c r="B66" s="1" t="s">
        <v>188</v>
      </c>
      <c r="C66" s="1" t="s">
        <v>205</v>
      </c>
      <c r="D66" s="44" t="s">
        <v>466</v>
      </c>
      <c r="E66" s="8"/>
      <c r="F66" s="8"/>
      <c r="G66" s="4"/>
    </row>
    <row r="67" spans="1:7" ht="64.5" thickBot="1">
      <c r="A67" s="34" t="s">
        <v>207</v>
      </c>
      <c r="B67" s="32" t="s">
        <v>412</v>
      </c>
      <c r="C67" s="32" t="s">
        <v>206</v>
      </c>
      <c r="D67" s="31" t="s">
        <v>208</v>
      </c>
      <c r="E67" s="33" t="s">
        <v>246</v>
      </c>
      <c r="F67" s="33" t="s">
        <v>246</v>
      </c>
      <c r="G67" s="33" t="s">
        <v>246</v>
      </c>
    </row>
    <row r="68" spans="1:7" ht="166.5" thickBot="1">
      <c r="A68" s="34" t="s">
        <v>207</v>
      </c>
      <c r="B68" s="32" t="s">
        <v>412</v>
      </c>
      <c r="C68" s="32" t="s">
        <v>209</v>
      </c>
      <c r="D68" s="42" t="s">
        <v>438</v>
      </c>
      <c r="E68" s="33" t="s">
        <v>246</v>
      </c>
      <c r="F68" s="33" t="s">
        <v>246</v>
      </c>
      <c r="G68" s="33" t="s">
        <v>246</v>
      </c>
    </row>
    <row r="69" spans="1:7" ht="51.75" thickBot="1">
      <c r="A69" s="37" t="s">
        <v>210</v>
      </c>
      <c r="B69" s="1" t="s">
        <v>412</v>
      </c>
      <c r="C69" s="1" t="s">
        <v>212</v>
      </c>
      <c r="D69" s="5" t="s">
        <v>211</v>
      </c>
      <c r="E69" s="8"/>
      <c r="F69" s="8"/>
      <c r="G69" s="4"/>
    </row>
    <row r="70" spans="1:7" ht="179.25" thickBot="1">
      <c r="A70" s="37" t="s">
        <v>214</v>
      </c>
      <c r="B70" s="1" t="s">
        <v>412</v>
      </c>
      <c r="C70" s="1" t="s">
        <v>213</v>
      </c>
      <c r="D70" s="5" t="s">
        <v>505</v>
      </c>
      <c r="E70" s="8"/>
      <c r="F70" s="8"/>
      <c r="G70" s="4"/>
    </row>
    <row r="71" spans="1:7" ht="141" thickBot="1">
      <c r="A71" s="37" t="s">
        <v>216</v>
      </c>
      <c r="B71" s="1" t="s">
        <v>412</v>
      </c>
      <c r="C71" s="1" t="s">
        <v>215</v>
      </c>
      <c r="D71" s="5" t="s">
        <v>494</v>
      </c>
      <c r="E71" s="8"/>
      <c r="F71" s="8"/>
      <c r="G71" s="4"/>
    </row>
    <row r="72" spans="1:7" ht="102.75" thickBot="1">
      <c r="A72" s="37" t="s">
        <v>218</v>
      </c>
      <c r="B72" s="1" t="s">
        <v>412</v>
      </c>
      <c r="C72" s="1" t="s">
        <v>217</v>
      </c>
      <c r="D72" s="5" t="s">
        <v>495</v>
      </c>
      <c r="E72" s="8"/>
      <c r="F72" s="8"/>
      <c r="G72" s="4"/>
    </row>
    <row r="73" spans="1:7" ht="77.25" thickBot="1">
      <c r="A73" s="37" t="s">
        <v>219</v>
      </c>
      <c r="B73" s="1" t="s">
        <v>412</v>
      </c>
      <c r="C73" s="1" t="s">
        <v>230</v>
      </c>
      <c r="D73" s="5" t="s">
        <v>498</v>
      </c>
      <c r="E73" s="8"/>
      <c r="F73" s="8"/>
      <c r="G73" s="4"/>
    </row>
    <row r="74" spans="1:7" ht="319.5" thickBot="1">
      <c r="A74" s="34" t="s">
        <v>220</v>
      </c>
      <c r="B74" s="32" t="s">
        <v>221</v>
      </c>
      <c r="C74" s="32" t="s">
        <v>206</v>
      </c>
      <c r="D74" s="42" t="s">
        <v>439</v>
      </c>
      <c r="E74" s="33" t="s">
        <v>246</v>
      </c>
      <c r="F74" s="33" t="s">
        <v>246</v>
      </c>
      <c r="G74" s="33" t="s">
        <v>246</v>
      </c>
    </row>
    <row r="75" spans="1:7" ht="409.6" thickBot="1">
      <c r="A75" s="34" t="s">
        <v>220</v>
      </c>
      <c r="B75" s="32" t="s">
        <v>221</v>
      </c>
      <c r="C75" s="32" t="s">
        <v>222</v>
      </c>
      <c r="D75" s="42" t="s">
        <v>440</v>
      </c>
      <c r="E75" s="33" t="s">
        <v>246</v>
      </c>
      <c r="F75" s="33" t="s">
        <v>246</v>
      </c>
      <c r="G75" s="33" t="s">
        <v>246</v>
      </c>
    </row>
    <row r="76" spans="1:7" ht="51.75" thickBot="1">
      <c r="A76" s="37" t="s">
        <v>223</v>
      </c>
      <c r="B76" s="29" t="s">
        <v>221</v>
      </c>
      <c r="C76" s="1" t="s">
        <v>212</v>
      </c>
      <c r="D76" s="5" t="s">
        <v>211</v>
      </c>
      <c r="E76" s="8"/>
      <c r="F76" s="8"/>
      <c r="G76" s="4"/>
    </row>
    <row r="77" spans="1:7" ht="179.25" thickBot="1">
      <c r="A77" s="37" t="s">
        <v>224</v>
      </c>
      <c r="B77" s="29" t="s">
        <v>221</v>
      </c>
      <c r="C77" s="1" t="s">
        <v>441</v>
      </c>
      <c r="D77" s="44" t="s">
        <v>506</v>
      </c>
      <c r="E77" s="8"/>
      <c r="F77" s="8"/>
      <c r="G77" s="4"/>
    </row>
    <row r="78" spans="1:7" ht="166.5" thickBot="1">
      <c r="A78" s="37" t="s">
        <v>225</v>
      </c>
      <c r="B78" s="29" t="s">
        <v>221</v>
      </c>
      <c r="C78" s="1" t="s">
        <v>226</v>
      </c>
      <c r="D78" s="44" t="s">
        <v>507</v>
      </c>
      <c r="E78" s="8"/>
      <c r="F78" s="8"/>
      <c r="G78" s="4"/>
    </row>
    <row r="79" spans="1:7" ht="141" thickBot="1">
      <c r="A79" s="37" t="s">
        <v>218</v>
      </c>
      <c r="B79" s="1" t="s">
        <v>412</v>
      </c>
      <c r="C79" s="1" t="s">
        <v>217</v>
      </c>
      <c r="D79" s="47" t="s">
        <v>467</v>
      </c>
      <c r="E79" s="8"/>
      <c r="F79" s="8"/>
      <c r="G79" s="4"/>
    </row>
    <row r="80" spans="1:7" ht="77.25" thickBot="1">
      <c r="A80" s="37" t="s">
        <v>227</v>
      </c>
      <c r="B80" s="29" t="s">
        <v>221</v>
      </c>
      <c r="C80" s="1" t="s">
        <v>228</v>
      </c>
      <c r="D80" s="46" t="s">
        <v>468</v>
      </c>
      <c r="E80" s="8"/>
      <c r="F80" s="8"/>
      <c r="G80" s="4"/>
    </row>
    <row r="81" spans="1:7" ht="77.25" thickBot="1">
      <c r="A81" s="37" t="s">
        <v>229</v>
      </c>
      <c r="B81" s="1" t="s">
        <v>221</v>
      </c>
      <c r="C81" s="1" t="s">
        <v>230</v>
      </c>
      <c r="D81" s="47" t="s">
        <v>422</v>
      </c>
      <c r="E81" s="8"/>
      <c r="F81" s="8"/>
      <c r="G81" s="4"/>
    </row>
    <row r="82" spans="1:7" ht="39" thickBot="1">
      <c r="A82" s="34" t="s">
        <v>232</v>
      </c>
      <c r="B82" s="32" t="s">
        <v>231</v>
      </c>
      <c r="C82" s="32" t="s">
        <v>231</v>
      </c>
      <c r="D82" s="31" t="s">
        <v>233</v>
      </c>
      <c r="E82" s="33" t="s">
        <v>246</v>
      </c>
      <c r="F82" s="33" t="s">
        <v>246</v>
      </c>
      <c r="G82" s="33" t="s">
        <v>246</v>
      </c>
    </row>
    <row r="83" spans="1:7" ht="26.25" thickBot="1">
      <c r="A83" s="40" t="s">
        <v>234</v>
      </c>
      <c r="B83" s="1" t="s">
        <v>231</v>
      </c>
      <c r="C83" s="1" t="s">
        <v>235</v>
      </c>
      <c r="D83" s="5" t="s">
        <v>236</v>
      </c>
      <c r="E83" s="8"/>
      <c r="F83" s="8"/>
      <c r="G83" s="4"/>
    </row>
    <row r="84" spans="1:7" ht="102.75" thickBot="1">
      <c r="A84" s="37" t="s">
        <v>239</v>
      </c>
      <c r="B84" s="1" t="s">
        <v>231</v>
      </c>
      <c r="C84" s="1" t="s">
        <v>238</v>
      </c>
      <c r="D84" s="5" t="s">
        <v>469</v>
      </c>
      <c r="E84" s="8"/>
      <c r="F84" s="8"/>
      <c r="G84" s="4"/>
    </row>
    <row r="85" spans="1:7" ht="64.5" thickBot="1">
      <c r="A85" s="37" t="s">
        <v>241</v>
      </c>
      <c r="B85" s="1" t="s">
        <v>231</v>
      </c>
      <c r="C85" s="1" t="s">
        <v>240</v>
      </c>
      <c r="D85" s="5" t="s">
        <v>242</v>
      </c>
      <c r="E85" s="8"/>
      <c r="F85" s="8"/>
      <c r="G85" s="4"/>
    </row>
    <row r="86" spans="1:7" ht="64.5" thickBot="1">
      <c r="A86" s="37" t="s">
        <v>243</v>
      </c>
      <c r="B86" s="1" t="s">
        <v>231</v>
      </c>
      <c r="C86" s="1" t="s">
        <v>244</v>
      </c>
      <c r="D86" s="5" t="s">
        <v>245</v>
      </c>
      <c r="E86" s="8"/>
      <c r="F86" s="8"/>
      <c r="G86" s="4"/>
    </row>
    <row r="87" spans="1:7" ht="39" thickBot="1">
      <c r="A87" s="34" t="s">
        <v>247</v>
      </c>
      <c r="B87" s="32" t="s">
        <v>248</v>
      </c>
      <c r="C87" s="32" t="s">
        <v>248</v>
      </c>
      <c r="D87" s="31" t="s">
        <v>249</v>
      </c>
      <c r="E87" s="33" t="s">
        <v>246</v>
      </c>
      <c r="F87" s="33" t="s">
        <v>246</v>
      </c>
      <c r="G87" s="33" t="s">
        <v>246</v>
      </c>
    </row>
    <row r="88" spans="1:7" ht="26.25" thickBot="1">
      <c r="A88" s="38" t="s">
        <v>250</v>
      </c>
      <c r="B88" s="29" t="s">
        <v>248</v>
      </c>
      <c r="C88" s="29" t="s">
        <v>235</v>
      </c>
      <c r="D88" s="30" t="s">
        <v>251</v>
      </c>
      <c r="E88" s="8"/>
      <c r="F88" s="8"/>
      <c r="G88" s="4"/>
    </row>
    <row r="89" spans="1:7" ht="39" thickBot="1">
      <c r="A89" s="37" t="s">
        <v>252</v>
      </c>
      <c r="B89" s="1" t="s">
        <v>248</v>
      </c>
      <c r="C89" s="1" t="s">
        <v>237</v>
      </c>
      <c r="D89" s="5" t="s">
        <v>253</v>
      </c>
      <c r="E89" s="8"/>
      <c r="F89" s="8"/>
      <c r="G89" s="4"/>
    </row>
    <row r="90" spans="1:7" ht="409.6" thickBot="1">
      <c r="A90" s="34" t="s">
        <v>254</v>
      </c>
      <c r="B90" s="32" t="s">
        <v>255</v>
      </c>
      <c r="C90" s="32" t="s">
        <v>255</v>
      </c>
      <c r="D90" s="42" t="s">
        <v>442</v>
      </c>
      <c r="E90" s="33" t="s">
        <v>246</v>
      </c>
      <c r="F90" s="33" t="s">
        <v>246</v>
      </c>
      <c r="G90" s="33" t="s">
        <v>246</v>
      </c>
    </row>
    <row r="91" spans="1:7" ht="51.75" thickBot="1">
      <c r="A91" s="37" t="s">
        <v>256</v>
      </c>
      <c r="B91" s="1" t="s">
        <v>255</v>
      </c>
      <c r="C91" s="1" t="s">
        <v>257</v>
      </c>
      <c r="D91" s="5" t="s">
        <v>258</v>
      </c>
      <c r="E91" s="8"/>
      <c r="F91" s="8"/>
      <c r="G91" s="4"/>
    </row>
    <row r="92" spans="1:7" ht="64.5" thickBot="1">
      <c r="A92" s="37" t="s">
        <v>259</v>
      </c>
      <c r="B92" s="1" t="s">
        <v>255</v>
      </c>
      <c r="C92" s="1" t="s">
        <v>260</v>
      </c>
      <c r="D92" s="5" t="s">
        <v>456</v>
      </c>
      <c r="E92" s="8"/>
      <c r="F92" s="8"/>
      <c r="G92" s="4"/>
    </row>
    <row r="93" spans="1:7" ht="115.5" thickBot="1">
      <c r="A93" s="37" t="s">
        <v>261</v>
      </c>
      <c r="B93" s="1" t="s">
        <v>255</v>
      </c>
      <c r="C93" s="1" t="s">
        <v>416</v>
      </c>
      <c r="D93" s="5" t="s">
        <v>417</v>
      </c>
      <c r="E93" s="8"/>
      <c r="F93" s="8"/>
      <c r="G93" s="4"/>
    </row>
    <row r="94" spans="1:7" ht="64.5" thickBot="1">
      <c r="A94" s="37" t="s">
        <v>262</v>
      </c>
      <c r="B94" s="1" t="s">
        <v>255</v>
      </c>
      <c r="C94" s="1" t="s">
        <v>263</v>
      </c>
      <c r="D94" s="5" t="s">
        <v>264</v>
      </c>
      <c r="E94" s="8"/>
      <c r="F94" s="8"/>
      <c r="G94" s="4"/>
    </row>
    <row r="95" spans="1:7" ht="113.25" customHeight="1" thickBot="1">
      <c r="A95" s="37" t="s">
        <v>265</v>
      </c>
      <c r="B95" s="1" t="s">
        <v>255</v>
      </c>
      <c r="C95" s="1" t="s">
        <v>266</v>
      </c>
      <c r="D95" s="5" t="s">
        <v>542</v>
      </c>
      <c r="E95" s="8"/>
      <c r="F95" s="8"/>
      <c r="G95" s="4"/>
    </row>
    <row r="96" spans="1:7" ht="141" thickBot="1">
      <c r="A96" s="37" t="s">
        <v>267</v>
      </c>
      <c r="B96" s="1" t="s">
        <v>255</v>
      </c>
      <c r="C96" s="1" t="s">
        <v>268</v>
      </c>
      <c r="D96" s="5" t="s">
        <v>443</v>
      </c>
      <c r="E96" s="8"/>
      <c r="F96" s="8"/>
      <c r="G96" s="4"/>
    </row>
    <row r="97" spans="1:7" ht="90" thickBot="1">
      <c r="A97" s="37" t="s">
        <v>269</v>
      </c>
      <c r="B97" s="1" t="s">
        <v>255</v>
      </c>
      <c r="C97" s="1" t="s">
        <v>270</v>
      </c>
      <c r="D97" s="43" t="s">
        <v>470</v>
      </c>
      <c r="E97" s="8"/>
      <c r="F97" s="8"/>
      <c r="G97" s="4"/>
    </row>
    <row r="98" spans="1:7" ht="39" thickBot="1">
      <c r="A98" s="34" t="s">
        <v>271</v>
      </c>
      <c r="B98" s="32" t="s">
        <v>272</v>
      </c>
      <c r="C98" s="32" t="s">
        <v>272</v>
      </c>
      <c r="D98" s="31" t="s">
        <v>273</v>
      </c>
      <c r="E98" s="33" t="s">
        <v>246</v>
      </c>
      <c r="F98" s="33" t="s">
        <v>246</v>
      </c>
      <c r="G98" s="33" t="s">
        <v>246</v>
      </c>
    </row>
    <row r="99" spans="1:7" ht="26.25" thickBot="1">
      <c r="A99" s="34" t="s">
        <v>271</v>
      </c>
      <c r="B99" s="32" t="s">
        <v>272</v>
      </c>
      <c r="C99" s="32" t="s">
        <v>272</v>
      </c>
      <c r="D99" s="31" t="s">
        <v>418</v>
      </c>
      <c r="E99" s="33" t="s">
        <v>246</v>
      </c>
      <c r="F99" s="33" t="s">
        <v>246</v>
      </c>
      <c r="G99" s="33" t="s">
        <v>246</v>
      </c>
    </row>
    <row r="100" spans="1:7" ht="77.25" thickBot="1">
      <c r="A100" s="37" t="s">
        <v>274</v>
      </c>
      <c r="B100" s="1" t="s">
        <v>272</v>
      </c>
      <c r="C100" s="1" t="s">
        <v>275</v>
      </c>
      <c r="D100" s="5" t="s">
        <v>359</v>
      </c>
      <c r="E100" s="8"/>
      <c r="F100" s="8"/>
      <c r="G100" s="4"/>
    </row>
    <row r="101" spans="1:7" ht="90" thickBot="1">
      <c r="A101" s="37" t="s">
        <v>276</v>
      </c>
      <c r="B101" s="1" t="s">
        <v>272</v>
      </c>
      <c r="C101" s="1" t="s">
        <v>277</v>
      </c>
      <c r="D101" s="5" t="s">
        <v>471</v>
      </c>
      <c r="E101" s="8"/>
      <c r="F101" s="8"/>
      <c r="G101" s="4"/>
    </row>
    <row r="102" spans="1:7" ht="64.5" thickBot="1">
      <c r="A102" s="37" t="s">
        <v>278</v>
      </c>
      <c r="B102" s="1" t="s">
        <v>272</v>
      </c>
      <c r="C102" s="1" t="s">
        <v>279</v>
      </c>
      <c r="D102" s="5" t="s">
        <v>472</v>
      </c>
      <c r="E102" s="8"/>
      <c r="F102" s="8"/>
      <c r="G102" s="4"/>
    </row>
    <row r="103" spans="1:7" ht="51.75" thickBot="1">
      <c r="A103" s="37" t="s">
        <v>280</v>
      </c>
      <c r="B103" s="1" t="s">
        <v>272</v>
      </c>
      <c r="C103" s="1" t="s">
        <v>281</v>
      </c>
      <c r="D103" s="5" t="s">
        <v>360</v>
      </c>
      <c r="E103" s="8"/>
      <c r="F103" s="8"/>
      <c r="G103" s="4"/>
    </row>
    <row r="104" spans="1:7" ht="26.25" thickBot="1">
      <c r="A104" s="34" t="s">
        <v>282</v>
      </c>
      <c r="B104" s="32" t="s">
        <v>283</v>
      </c>
      <c r="C104" s="32" t="s">
        <v>283</v>
      </c>
      <c r="D104" s="31" t="s">
        <v>284</v>
      </c>
      <c r="E104" s="33" t="s">
        <v>246</v>
      </c>
      <c r="F104" s="33" t="s">
        <v>246</v>
      </c>
      <c r="G104" s="33" t="s">
        <v>246</v>
      </c>
    </row>
    <row r="105" spans="1:7" ht="51.75" thickBot="1">
      <c r="A105" s="37" t="s">
        <v>285</v>
      </c>
      <c r="B105" s="1" t="s">
        <v>283</v>
      </c>
      <c r="C105" s="1" t="s">
        <v>286</v>
      </c>
      <c r="D105" s="5" t="s">
        <v>444</v>
      </c>
      <c r="E105" s="8"/>
      <c r="F105" s="8"/>
      <c r="G105" s="4"/>
    </row>
    <row r="106" spans="1:7" ht="90" thickBot="1">
      <c r="A106" s="37" t="s">
        <v>287</v>
      </c>
      <c r="B106" s="1" t="s">
        <v>283</v>
      </c>
      <c r="C106" s="1" t="s">
        <v>288</v>
      </c>
      <c r="D106" s="5" t="s">
        <v>473</v>
      </c>
      <c r="E106" s="8"/>
      <c r="F106" s="8"/>
      <c r="G106" s="4"/>
    </row>
    <row r="107" spans="1:7" ht="102.75" thickBot="1">
      <c r="A107" s="37" t="s">
        <v>289</v>
      </c>
      <c r="B107" s="1" t="s">
        <v>283</v>
      </c>
      <c r="C107" s="1" t="s">
        <v>290</v>
      </c>
      <c r="D107" s="5" t="s">
        <v>508</v>
      </c>
      <c r="E107" s="8"/>
      <c r="F107" s="8"/>
      <c r="G107" s="4"/>
    </row>
    <row r="108" spans="1:7" ht="90" thickBot="1">
      <c r="A108" s="37" t="s">
        <v>291</v>
      </c>
      <c r="B108" s="1" t="s">
        <v>283</v>
      </c>
      <c r="C108" s="1" t="s">
        <v>292</v>
      </c>
      <c r="D108" s="5" t="s">
        <v>293</v>
      </c>
      <c r="E108" s="8"/>
      <c r="F108" s="8"/>
      <c r="G108" s="4"/>
    </row>
    <row r="109" spans="1:7" ht="102.75" thickBot="1">
      <c r="A109" s="37" t="s">
        <v>294</v>
      </c>
      <c r="B109" s="1" t="s">
        <v>283</v>
      </c>
      <c r="C109" s="1" t="s">
        <v>295</v>
      </c>
      <c r="D109" s="5" t="s">
        <v>296</v>
      </c>
      <c r="E109" s="8"/>
      <c r="F109" s="8"/>
      <c r="G109" s="4"/>
    </row>
    <row r="110" spans="1:7" ht="26.25" thickBot="1">
      <c r="A110" s="34" t="s">
        <v>297</v>
      </c>
      <c r="B110" s="32" t="s">
        <v>298</v>
      </c>
      <c r="C110" s="32" t="s">
        <v>298</v>
      </c>
      <c r="D110" s="31" t="s">
        <v>299</v>
      </c>
      <c r="E110" s="33" t="s">
        <v>246</v>
      </c>
      <c r="F110" s="33" t="s">
        <v>246</v>
      </c>
      <c r="G110" s="33" t="s">
        <v>246</v>
      </c>
    </row>
    <row r="111" spans="1:7" ht="26.25" thickBot="1">
      <c r="A111" s="37" t="s">
        <v>300</v>
      </c>
      <c r="B111" s="1" t="s">
        <v>298</v>
      </c>
      <c r="C111" s="1" t="s">
        <v>301</v>
      </c>
      <c r="D111" s="5" t="s">
        <v>302</v>
      </c>
      <c r="E111" s="8"/>
      <c r="F111" s="8"/>
      <c r="G111" s="4"/>
    </row>
    <row r="112" spans="1:7" ht="26.25" thickBot="1">
      <c r="A112" s="37" t="s">
        <v>303</v>
      </c>
      <c r="B112" s="1" t="s">
        <v>298</v>
      </c>
      <c r="C112" s="1" t="s">
        <v>445</v>
      </c>
      <c r="D112" s="5" t="s">
        <v>304</v>
      </c>
      <c r="E112" s="8"/>
      <c r="F112" s="8"/>
      <c r="G112" s="4"/>
    </row>
    <row r="113" spans="1:7" ht="64.5" thickBot="1">
      <c r="A113" s="37" t="s">
        <v>305</v>
      </c>
      <c r="B113" s="1" t="s">
        <v>298</v>
      </c>
      <c r="C113" s="1" t="s">
        <v>306</v>
      </c>
      <c r="D113" s="5" t="s">
        <v>307</v>
      </c>
      <c r="E113" s="8"/>
      <c r="F113" s="8"/>
      <c r="G113" s="4"/>
    </row>
    <row r="114" spans="1:7" ht="39" thickBot="1">
      <c r="A114" s="34" t="s">
        <v>308</v>
      </c>
      <c r="B114" s="32" t="s">
        <v>309</v>
      </c>
      <c r="C114" s="32" t="s">
        <v>309</v>
      </c>
      <c r="D114" s="31" t="s">
        <v>310</v>
      </c>
      <c r="E114" s="33" t="s">
        <v>246</v>
      </c>
      <c r="F114" s="33" t="s">
        <v>246</v>
      </c>
      <c r="G114" s="33" t="s">
        <v>246</v>
      </c>
    </row>
    <row r="115" spans="1:7" ht="39" thickBot="1">
      <c r="A115" s="37" t="s">
        <v>311</v>
      </c>
      <c r="B115" s="1" t="s">
        <v>309</v>
      </c>
      <c r="C115" s="1" t="s">
        <v>312</v>
      </c>
      <c r="D115" s="5" t="s">
        <v>313</v>
      </c>
      <c r="E115" s="8"/>
      <c r="F115" s="8"/>
      <c r="G115" s="4"/>
    </row>
    <row r="116" spans="1:7" ht="39" thickBot="1">
      <c r="A116" s="37" t="s">
        <v>314</v>
      </c>
      <c r="B116" s="1" t="s">
        <v>309</v>
      </c>
      <c r="C116" s="1" t="s">
        <v>315</v>
      </c>
      <c r="D116" s="5" t="s">
        <v>316</v>
      </c>
      <c r="E116" s="8"/>
      <c r="F116" s="8"/>
      <c r="G116" s="4"/>
    </row>
    <row r="117" spans="1:7" ht="39" thickBot="1">
      <c r="A117" s="34" t="s">
        <v>317</v>
      </c>
      <c r="B117" s="32" t="s">
        <v>318</v>
      </c>
      <c r="C117" s="32" t="s">
        <v>319</v>
      </c>
      <c r="D117" s="31" t="s">
        <v>320</v>
      </c>
      <c r="E117" s="33" t="s">
        <v>246</v>
      </c>
      <c r="F117" s="33" t="s">
        <v>246</v>
      </c>
      <c r="G117" s="33" t="s">
        <v>246</v>
      </c>
    </row>
    <row r="118" spans="1:7" ht="166.5" thickBot="1">
      <c r="A118" s="37" t="s">
        <v>321</v>
      </c>
      <c r="B118" s="1" t="s">
        <v>318</v>
      </c>
      <c r="C118" s="1" t="s">
        <v>322</v>
      </c>
      <c r="D118" s="43" t="s">
        <v>474</v>
      </c>
      <c r="E118" s="8"/>
      <c r="F118" s="8"/>
      <c r="G118" s="4"/>
    </row>
    <row r="119" spans="1:7" ht="26.25" thickBot="1">
      <c r="A119" s="34" t="s">
        <v>323</v>
      </c>
      <c r="B119" s="32" t="s">
        <v>324</v>
      </c>
      <c r="C119" s="32" t="s">
        <v>324</v>
      </c>
      <c r="D119" s="31" t="s">
        <v>325</v>
      </c>
      <c r="E119" s="33" t="s">
        <v>246</v>
      </c>
      <c r="F119" s="33" t="s">
        <v>246</v>
      </c>
      <c r="G119" s="33" t="s">
        <v>246</v>
      </c>
    </row>
    <row r="120" spans="1:7" ht="39" thickBot="1">
      <c r="A120" s="37" t="s">
        <v>326</v>
      </c>
      <c r="B120" s="1" t="s">
        <v>324</v>
      </c>
      <c r="C120" s="1" t="s">
        <v>327</v>
      </c>
      <c r="D120" s="5" t="s">
        <v>328</v>
      </c>
      <c r="E120" s="8"/>
      <c r="F120" s="8"/>
      <c r="G120" s="4"/>
    </row>
    <row r="121" spans="1:7" ht="26.25" thickBot="1">
      <c r="A121" s="37" t="s">
        <v>329</v>
      </c>
      <c r="B121" s="1" t="s">
        <v>324</v>
      </c>
      <c r="C121" s="1" t="s">
        <v>330</v>
      </c>
      <c r="D121" s="5" t="s">
        <v>331</v>
      </c>
      <c r="E121" s="8"/>
      <c r="F121" s="8"/>
      <c r="G121" s="4"/>
    </row>
    <row r="122" spans="1:7" ht="15.75" thickBot="1">
      <c r="A122" s="34" t="s">
        <v>332</v>
      </c>
      <c r="B122" s="32" t="s">
        <v>333</v>
      </c>
      <c r="C122" s="32" t="s">
        <v>333</v>
      </c>
      <c r="D122" s="31" t="s">
        <v>334</v>
      </c>
      <c r="E122" s="33" t="s">
        <v>246</v>
      </c>
      <c r="F122" s="33" t="s">
        <v>246</v>
      </c>
      <c r="G122" s="33" t="s">
        <v>246</v>
      </c>
    </row>
    <row r="123" spans="1:7" ht="15.75" thickBot="1">
      <c r="A123" s="34" t="s">
        <v>332</v>
      </c>
      <c r="B123" s="32" t="s">
        <v>333</v>
      </c>
      <c r="C123" s="32" t="s">
        <v>475</v>
      </c>
      <c r="D123" s="31" t="s">
        <v>476</v>
      </c>
      <c r="E123" s="33" t="s">
        <v>246</v>
      </c>
      <c r="F123" s="33" t="s">
        <v>246</v>
      </c>
      <c r="G123" s="33" t="s">
        <v>246</v>
      </c>
    </row>
    <row r="124" spans="1:7" ht="26.25" thickBot="1">
      <c r="A124" s="37" t="s">
        <v>335</v>
      </c>
      <c r="B124" s="1" t="s">
        <v>333</v>
      </c>
      <c r="C124" s="1" t="s">
        <v>336</v>
      </c>
      <c r="D124" s="5" t="s">
        <v>509</v>
      </c>
      <c r="E124" s="8"/>
      <c r="F124" s="8"/>
      <c r="G124" s="4"/>
    </row>
    <row r="125" spans="1:7" ht="26.25" thickBot="1">
      <c r="A125" s="37" t="s">
        <v>337</v>
      </c>
      <c r="B125" s="1" t="s">
        <v>333</v>
      </c>
      <c r="C125" s="1" t="s">
        <v>333</v>
      </c>
      <c r="D125" s="5" t="s">
        <v>338</v>
      </c>
      <c r="E125" s="8"/>
      <c r="F125" s="8"/>
      <c r="G125" s="4"/>
    </row>
    <row r="126" spans="1:7" ht="39" thickBot="1">
      <c r="A126" s="37" t="s">
        <v>339</v>
      </c>
      <c r="B126" s="1" t="s">
        <v>333</v>
      </c>
      <c r="C126" s="1" t="s">
        <v>340</v>
      </c>
      <c r="D126" s="5" t="s">
        <v>341</v>
      </c>
      <c r="E126" s="8"/>
      <c r="F126" s="8"/>
      <c r="G126" s="4"/>
    </row>
    <row r="127" spans="1:7" ht="26.25" thickBot="1">
      <c r="A127" s="37" t="s">
        <v>342</v>
      </c>
      <c r="B127" s="1" t="s">
        <v>333</v>
      </c>
      <c r="C127" s="1" t="s">
        <v>343</v>
      </c>
      <c r="D127" s="5" t="s">
        <v>477</v>
      </c>
      <c r="E127" s="8"/>
      <c r="F127" s="8"/>
      <c r="G127" s="4"/>
    </row>
    <row r="128" spans="1:7" ht="26.25" thickBot="1">
      <c r="A128" s="34" t="s">
        <v>344</v>
      </c>
      <c r="B128" s="32" t="s">
        <v>345</v>
      </c>
      <c r="C128" s="32" t="s">
        <v>345</v>
      </c>
      <c r="D128" s="31" t="s">
        <v>346</v>
      </c>
      <c r="E128" s="33" t="s">
        <v>246</v>
      </c>
      <c r="F128" s="33" t="s">
        <v>246</v>
      </c>
      <c r="G128" s="33" t="s">
        <v>246</v>
      </c>
    </row>
    <row r="129" spans="1:7" ht="26.25" thickBot="1">
      <c r="A129" s="37" t="s">
        <v>347</v>
      </c>
      <c r="B129" s="1" t="s">
        <v>345</v>
      </c>
      <c r="C129" s="1" t="s">
        <v>312</v>
      </c>
      <c r="D129" s="5" t="s">
        <v>348</v>
      </c>
      <c r="E129" s="8"/>
      <c r="F129" s="8"/>
      <c r="G129" s="4"/>
    </row>
    <row r="130" spans="1:7" ht="39" thickBot="1">
      <c r="A130" s="37" t="s">
        <v>350</v>
      </c>
      <c r="B130" s="1" t="s">
        <v>345</v>
      </c>
      <c r="C130" s="1" t="s">
        <v>351</v>
      </c>
      <c r="D130" s="5" t="s">
        <v>352</v>
      </c>
      <c r="E130" s="8"/>
      <c r="F130" s="8"/>
      <c r="G130" s="4"/>
    </row>
    <row r="131" spans="1:7" ht="39" thickBot="1">
      <c r="A131" s="37" t="s">
        <v>353</v>
      </c>
      <c r="B131" s="1" t="s">
        <v>345</v>
      </c>
      <c r="C131" s="1" t="s">
        <v>354</v>
      </c>
      <c r="D131" s="5" t="s">
        <v>355</v>
      </c>
      <c r="E131" s="8"/>
      <c r="F131" s="8"/>
      <c r="G131" s="4"/>
    </row>
    <row r="132" spans="1:7" ht="180.75" customHeight="1" thickBot="1">
      <c r="A132" s="37" t="s">
        <v>356</v>
      </c>
      <c r="B132" s="1" t="s">
        <v>345</v>
      </c>
      <c r="C132" s="1" t="s">
        <v>357</v>
      </c>
      <c r="D132" s="5" t="s">
        <v>358</v>
      </c>
      <c r="E132" s="8"/>
      <c r="F132" s="8"/>
      <c r="G132" s="4"/>
    </row>
    <row r="133" spans="1:7" ht="26.25" thickBot="1">
      <c r="A133" s="34" t="s">
        <v>361</v>
      </c>
      <c r="B133" s="32" t="s">
        <v>362</v>
      </c>
      <c r="C133" s="32" t="s">
        <v>363</v>
      </c>
      <c r="D133" s="31" t="s">
        <v>478</v>
      </c>
      <c r="E133" s="33" t="s">
        <v>246</v>
      </c>
      <c r="F133" s="33" t="s">
        <v>246</v>
      </c>
      <c r="G133" s="33" t="s">
        <v>246</v>
      </c>
    </row>
    <row r="134" spans="1:7" ht="26.25" thickBot="1">
      <c r="A134" s="37" t="s">
        <v>364</v>
      </c>
      <c r="B134" s="1" t="s">
        <v>362</v>
      </c>
      <c r="C134" s="1" t="s">
        <v>349</v>
      </c>
      <c r="D134" s="5" t="s">
        <v>348</v>
      </c>
      <c r="E134" s="8"/>
      <c r="F134" s="8"/>
      <c r="G134" s="4"/>
    </row>
    <row r="135" spans="1:7" ht="51.75" thickBot="1">
      <c r="A135" s="37" t="s">
        <v>365</v>
      </c>
      <c r="B135" s="1" t="s">
        <v>362</v>
      </c>
      <c r="C135" s="1" t="s">
        <v>366</v>
      </c>
      <c r="D135" s="5" t="s">
        <v>479</v>
      </c>
      <c r="E135" s="8"/>
      <c r="F135" s="8"/>
      <c r="G135" s="4"/>
    </row>
    <row r="136" spans="1:7" ht="51.75" thickBot="1">
      <c r="A136" s="37" t="s">
        <v>367</v>
      </c>
      <c r="B136" s="1" t="s">
        <v>362</v>
      </c>
      <c r="C136" s="1" t="s">
        <v>368</v>
      </c>
      <c r="D136" s="5" t="s">
        <v>369</v>
      </c>
      <c r="E136" s="8"/>
      <c r="F136" s="8"/>
      <c r="G136" s="4"/>
    </row>
    <row r="137" spans="1:7" ht="51.75" thickBot="1">
      <c r="A137" s="37" t="s">
        <v>370</v>
      </c>
      <c r="B137" s="1" t="s">
        <v>362</v>
      </c>
      <c r="C137" s="1" t="s">
        <v>371</v>
      </c>
      <c r="D137" s="5" t="s">
        <v>372</v>
      </c>
      <c r="E137" s="8"/>
      <c r="F137" s="8"/>
      <c r="G137" s="4"/>
    </row>
    <row r="138" spans="1:7" ht="90" thickBot="1">
      <c r="A138" s="37" t="s">
        <v>373</v>
      </c>
      <c r="B138" s="1" t="s">
        <v>362</v>
      </c>
      <c r="C138" s="1" t="s">
        <v>374</v>
      </c>
      <c r="D138" s="5" t="s">
        <v>375</v>
      </c>
      <c r="E138" s="8"/>
      <c r="F138" s="8"/>
      <c r="G138" s="4"/>
    </row>
    <row r="139" spans="1:7" ht="51.75" thickBot="1">
      <c r="A139" s="37" t="s">
        <v>376</v>
      </c>
      <c r="B139" s="1" t="s">
        <v>362</v>
      </c>
      <c r="C139" s="1" t="s">
        <v>377</v>
      </c>
      <c r="D139" s="5" t="s">
        <v>378</v>
      </c>
      <c r="E139" s="8"/>
      <c r="F139" s="8"/>
      <c r="G139" s="4"/>
    </row>
    <row r="140" spans="1:7" ht="90" thickBot="1">
      <c r="A140" s="37" t="s">
        <v>379</v>
      </c>
      <c r="B140" s="1" t="s">
        <v>362</v>
      </c>
      <c r="C140" s="1" t="s">
        <v>380</v>
      </c>
      <c r="D140" s="5" t="s">
        <v>381</v>
      </c>
      <c r="E140" s="8"/>
      <c r="F140" s="8"/>
      <c r="G140" s="4"/>
    </row>
    <row r="141" spans="1:7" ht="102.75" thickBot="1">
      <c r="A141" s="37" t="s">
        <v>382</v>
      </c>
      <c r="B141" s="1" t="s">
        <v>362</v>
      </c>
      <c r="C141" s="1" t="s">
        <v>383</v>
      </c>
      <c r="D141" s="5" t="s">
        <v>384</v>
      </c>
      <c r="E141" s="8"/>
      <c r="F141" s="8"/>
      <c r="G141" s="4"/>
    </row>
    <row r="142" spans="1:7" ht="64.5" thickBot="1">
      <c r="A142" s="37" t="s">
        <v>385</v>
      </c>
      <c r="B142" s="1" t="s">
        <v>362</v>
      </c>
      <c r="C142" s="1" t="s">
        <v>386</v>
      </c>
      <c r="D142" s="5" t="s">
        <v>446</v>
      </c>
      <c r="E142" s="8"/>
      <c r="F142" s="8"/>
      <c r="G142" s="4"/>
    </row>
    <row r="143" spans="1:7" ht="39" thickBot="1">
      <c r="A143" s="37" t="s">
        <v>387</v>
      </c>
      <c r="B143" s="1" t="s">
        <v>362</v>
      </c>
      <c r="C143" s="1" t="s">
        <v>388</v>
      </c>
      <c r="D143" s="5" t="s">
        <v>389</v>
      </c>
      <c r="E143" s="8"/>
      <c r="F143" s="8"/>
      <c r="G143" s="4"/>
    </row>
    <row r="144" spans="1:7" ht="141" thickBot="1">
      <c r="A144" s="37" t="s">
        <v>390</v>
      </c>
      <c r="B144" s="1" t="s">
        <v>362</v>
      </c>
      <c r="C144" s="1" t="s">
        <v>391</v>
      </c>
      <c r="D144" s="5" t="s">
        <v>392</v>
      </c>
      <c r="E144" s="8"/>
      <c r="F144" s="8"/>
      <c r="G144" s="4"/>
    </row>
    <row r="145" spans="1:7" ht="51.75" thickBot="1">
      <c r="A145" s="37" t="s">
        <v>393</v>
      </c>
      <c r="B145" s="1" t="s">
        <v>362</v>
      </c>
      <c r="C145" s="1" t="s">
        <v>394</v>
      </c>
      <c r="D145" s="5" t="s">
        <v>395</v>
      </c>
      <c r="E145" s="8"/>
      <c r="F145" s="8"/>
      <c r="G145" s="4"/>
    </row>
    <row r="146" spans="1:7" ht="51.75" thickBot="1">
      <c r="A146" s="37" t="s">
        <v>396</v>
      </c>
      <c r="B146" s="1" t="s">
        <v>362</v>
      </c>
      <c r="C146" s="1" t="s">
        <v>397</v>
      </c>
      <c r="D146" s="5" t="s">
        <v>398</v>
      </c>
      <c r="E146" s="8"/>
      <c r="F146" s="8"/>
      <c r="G146" s="4"/>
    </row>
    <row r="147" spans="1:7" ht="51.75" thickBot="1">
      <c r="A147" s="37" t="s">
        <v>399</v>
      </c>
      <c r="B147" s="1" t="s">
        <v>362</v>
      </c>
      <c r="C147" s="1" t="s">
        <v>400</v>
      </c>
      <c r="D147" s="5" t="s">
        <v>401</v>
      </c>
      <c r="E147" s="8"/>
      <c r="F147" s="8"/>
      <c r="G147" s="4"/>
    </row>
    <row r="148" spans="1:7" ht="51.75" thickBot="1">
      <c r="A148" s="37" t="s">
        <v>402</v>
      </c>
      <c r="B148" s="1" t="s">
        <v>362</v>
      </c>
      <c r="C148" s="1" t="s">
        <v>403</v>
      </c>
      <c r="D148" s="5" t="s">
        <v>404</v>
      </c>
      <c r="E148" s="8"/>
      <c r="F148" s="8"/>
      <c r="G148" s="4"/>
    </row>
    <row r="149" spans="1:7" ht="51.75" thickBot="1">
      <c r="A149" s="37" t="s">
        <v>405</v>
      </c>
      <c r="B149" s="1" t="s">
        <v>362</v>
      </c>
      <c r="C149" s="1" t="s">
        <v>406</v>
      </c>
      <c r="D149" s="5" t="s">
        <v>407</v>
      </c>
      <c r="E149" s="8"/>
      <c r="F149" s="8"/>
      <c r="G149" s="4"/>
    </row>
    <row r="150" spans="1:7" ht="51.75" thickBot="1">
      <c r="A150" s="37" t="s">
        <v>408</v>
      </c>
      <c r="B150" s="1" t="s">
        <v>362</v>
      </c>
      <c r="C150" s="1" t="s">
        <v>409</v>
      </c>
      <c r="D150" s="5" t="s">
        <v>410</v>
      </c>
      <c r="E150" s="8"/>
      <c r="F150" s="8"/>
      <c r="G150" s="4"/>
    </row>
  </sheetData>
  <mergeCells count="2">
    <mergeCell ref="A1:C1"/>
    <mergeCell ref="E1:G1"/>
  </mergeCells>
  <dataValidations count="1" disablePrompts="1">
    <dataValidation type="list" allowBlank="1" showInputMessage="1" showErrorMessage="1" sqref="F4:F5 F58:F59 F115:F116 F111:F113 F8:F27 F69:F73 F76:F81 F83:F86 F100:F103 F118 F124:F127 F129:F132 F134:F150 F29:F31 F37:F56 F105:F109 F120:F121 F91:F97 F61:F66 F88:F89">
      <formula1>Číselníky!$B$1:$B$11</formula1>
    </dataValidation>
  </dataValidations>
  <printOptions/>
  <pageMargins left="0.7" right="0.7" top="0.787401575" bottom="0.787401575" header="0.3" footer="0.3"/>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8.8515625" defaultRowHeight="15"/>
  <sheetData>
    <row r="1" spans="1:2" ht="15">
      <c r="A1" t="s">
        <v>14</v>
      </c>
      <c r="B1" s="7">
        <v>0</v>
      </c>
    </row>
    <row r="2" spans="1:2" ht="15">
      <c r="A2" t="s">
        <v>15</v>
      </c>
      <c r="B2" s="7">
        <v>0.1</v>
      </c>
    </row>
    <row r="3" spans="1:2" ht="15">
      <c r="A3" t="s">
        <v>16</v>
      </c>
      <c r="B3" s="7">
        <v>0.2</v>
      </c>
    </row>
    <row r="4" ht="15">
      <c r="B4" s="7">
        <v>0.3</v>
      </c>
    </row>
    <row r="5" ht="15">
      <c r="B5" s="7">
        <v>0.4</v>
      </c>
    </row>
    <row r="6" ht="15">
      <c r="B6" s="7">
        <v>0.5</v>
      </c>
    </row>
    <row r="7" ht="15">
      <c r="B7" s="7">
        <v>0.6</v>
      </c>
    </row>
    <row r="8" ht="15">
      <c r="B8" s="7">
        <v>0.7</v>
      </c>
    </row>
    <row r="9" ht="15">
      <c r="B9" s="7">
        <v>0.8</v>
      </c>
    </row>
    <row r="10" ht="15">
      <c r="B10" s="7">
        <v>0.9</v>
      </c>
    </row>
    <row r="11" ht="15">
      <c r="B11" s="7">
        <v>1</v>
      </c>
    </row>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9" customWidth="1"/>
    <col min="4" max="4" width="26.00390625" style="9" customWidth="1"/>
    <col min="5" max="5" width="24.00390625" style="9" customWidth="1"/>
    <col min="6" max="7" width="25.28125" style="9" customWidth="1"/>
    <col min="8" max="8" width="31.28125" style="9" customWidth="1"/>
    <col min="9" max="9" width="19.00390625" style="9" customWidth="1"/>
    <col min="10" max="16384" width="9.140625" style="9" customWidth="1"/>
  </cols>
  <sheetData>
    <row r="9" spans="4:9" ht="15">
      <c r="D9" s="51" t="s">
        <v>1</v>
      </c>
      <c r="E9" s="52"/>
      <c r="F9" s="52"/>
      <c r="G9" s="52"/>
      <c r="H9" s="52"/>
      <c r="I9" s="53"/>
    </row>
    <row r="10" spans="4:9" ht="73.5" customHeight="1">
      <c r="D10" s="10" t="s">
        <v>6</v>
      </c>
      <c r="E10" s="11" t="s">
        <v>19</v>
      </c>
      <c r="F10" s="11" t="s">
        <v>17</v>
      </c>
      <c r="G10" s="11" t="s">
        <v>7</v>
      </c>
      <c r="H10" s="11" t="s">
        <v>8</v>
      </c>
      <c r="I10" s="12" t="s">
        <v>18</v>
      </c>
    </row>
    <row r="11" ht="15" hidden="1"/>
  </sheetData>
  <mergeCells count="1">
    <mergeCell ref="D9:I9"/>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8.8515625" defaultRowHeight="15"/>
  <cols>
    <col min="1" max="1" width="15.28125" style="0" customWidth="1"/>
    <col min="2" max="2" width="72.7109375" style="0" customWidth="1"/>
  </cols>
  <sheetData>
    <row r="1" ht="30">
      <c r="A1" s="14" t="s">
        <v>20</v>
      </c>
    </row>
    <row r="2" spans="1:2" ht="15">
      <c r="A2" s="54" t="s">
        <v>9</v>
      </c>
      <c r="B2" s="54"/>
    </row>
    <row r="3" spans="1:2" ht="15">
      <c r="A3" s="15" t="str">
        <f>'Funkční požadavky'!A4</f>
        <v xml:space="preserve">FN_RP003_001 </v>
      </c>
      <c r="B3" s="16" t="e">
        <f>CONCATENATE('Funkční požadavky'!C4,$A$1,#REF!)</f>
        <v>#REF!</v>
      </c>
    </row>
    <row r="4" spans="1:2" ht="15">
      <c r="A4" s="15" t="str">
        <f>'Funkční požadavky'!A5</f>
        <v>FN_RP003_002</v>
      </c>
      <c r="B4" s="16" t="e">
        <f>CONCATENATE('Funkční požadavky'!C5,$A$1,#REF!)</f>
        <v>#REF!</v>
      </c>
    </row>
    <row r="5" spans="1:2" ht="15">
      <c r="A5" s="15" t="e">
        <f>#REF!</f>
        <v>#REF!</v>
      </c>
      <c r="B5" s="16" t="e">
        <f>CONCATENATE(#REF!,$A$1,#REF!)</f>
        <v>#REF!</v>
      </c>
    </row>
    <row r="6" spans="1:2" ht="117" customHeight="1">
      <c r="A6" s="15" t="e">
        <f>#REF!</f>
        <v>#REF!</v>
      </c>
      <c r="B6" s="16" t="e">
        <f>CONCATENATE(#REF!,$A$1,#REF!)</f>
        <v>#REF!</v>
      </c>
    </row>
    <row r="7" spans="1:2" ht="84" customHeight="1">
      <c r="A7" s="15" t="e">
        <f>#REF!</f>
        <v>#REF!</v>
      </c>
      <c r="B7" s="16" t="e">
        <f>CONCATENATE(#REF!,$A$1,#REF!)</f>
        <v>#REF!</v>
      </c>
    </row>
    <row r="8" spans="1:2" ht="120" customHeight="1">
      <c r="A8" s="15" t="e">
        <f>#REF!</f>
        <v>#REF!</v>
      </c>
      <c r="B8" s="16" t="e">
        <f>CONCATENATE(#REF!,$A$1,#REF!)</f>
        <v>#REF!</v>
      </c>
    </row>
    <row r="9" spans="1:2" ht="69.75" customHeight="1">
      <c r="A9" s="15" t="e">
        <f>#REF!</f>
        <v>#REF!</v>
      </c>
      <c r="B9" s="16" t="e">
        <f>CONCATENATE(#REF!,$A$1,#REF!)</f>
        <v>#REF!</v>
      </c>
    </row>
    <row r="10" spans="1:2" ht="78" customHeight="1">
      <c r="A10" s="15" t="e">
        <f>#REF!</f>
        <v>#REF!</v>
      </c>
      <c r="B10" s="16" t="e">
        <f>CONCATENATE(#REF!,$A$1,#REF!)</f>
        <v>#REF!</v>
      </c>
    </row>
    <row r="11" spans="1:2" ht="15">
      <c r="A11" s="15" t="e">
        <f>#REF!</f>
        <v>#REF!</v>
      </c>
      <c r="B11" s="16" t="e">
        <f>CONCATENATE(#REF!,$A$1,#REF!)</f>
        <v>#REF!</v>
      </c>
    </row>
    <row r="12" spans="1:2" ht="15">
      <c r="A12" s="15" t="e">
        <f>#REF!</f>
        <v>#REF!</v>
      </c>
      <c r="B12" s="16" t="e">
        <f>CONCATENATE(#REF!,$A$1,#REF!)</f>
        <v>#REF!</v>
      </c>
    </row>
    <row r="13" spans="1:2" ht="15">
      <c r="A13" s="15" t="e">
        <f>#REF!</f>
        <v>#REF!</v>
      </c>
      <c r="B13" s="16" t="e">
        <f>CONCATENATE(#REF!,$A$1,#REF!)</f>
        <v>#REF!</v>
      </c>
    </row>
    <row r="14" spans="1:2" ht="15">
      <c r="A14" s="15" t="e">
        <f>#REF!</f>
        <v>#REF!</v>
      </c>
      <c r="B14" s="16" t="e">
        <f>CONCATENATE(#REF!,$A$1,#REF!)</f>
        <v>#REF!</v>
      </c>
    </row>
    <row r="15" spans="1:2" ht="15">
      <c r="A15" s="15" t="str">
        <f>'Funkční požadavky'!A8</f>
        <v>FN_RP004_008</v>
      </c>
      <c r="B15" s="16" t="e">
        <f>CONCATENATE('Funkční požadavky'!C8,$A$1,#REF!)</f>
        <v>#REF!</v>
      </c>
    </row>
    <row r="16" spans="1:2" ht="15">
      <c r="A16" s="54" t="s">
        <v>10</v>
      </c>
      <c r="B16" s="54"/>
    </row>
    <row r="17" spans="1:2" ht="15">
      <c r="A17" s="15" t="str">
        <f>'Funkční požadavky'!A9</f>
        <v>SP100</v>
      </c>
      <c r="B17" s="16" t="e">
        <f>CONCATENATE('Funkční požadavky'!C9,$A$1,#REF!)</f>
        <v>#REF!</v>
      </c>
    </row>
    <row r="18" spans="1:2" ht="93.75" customHeight="1">
      <c r="A18" s="15" t="str">
        <f>'Funkční požadavky'!A10</f>
        <v>SP101</v>
      </c>
      <c r="B18" s="16" t="e">
        <f>CONCATENATE('Funkční požadavky'!C10,$A$1,#REF!)</f>
        <v>#REF!</v>
      </c>
    </row>
    <row r="19" spans="1:2" ht="130.5" customHeight="1">
      <c r="A19" s="15" t="str">
        <f>'Funkční požadavky'!A11</f>
        <v>SP102</v>
      </c>
      <c r="B19" s="16" t="e">
        <f>CONCATENATE('Funkční požadavky'!C11,$A$1,#REF!)</f>
        <v>#REF!</v>
      </c>
    </row>
    <row r="20" spans="1:2" ht="15">
      <c r="A20" s="15" t="str">
        <f>'Funkční požadavky'!A12</f>
        <v>SP103</v>
      </c>
      <c r="B20" s="16" t="e">
        <f>CONCATENATE('Funkční požadavky'!C12,$A$1,#REF!)</f>
        <v>#REF!</v>
      </c>
    </row>
    <row r="21" spans="1:2" ht="67.5" customHeight="1">
      <c r="A21" s="15" t="str">
        <f>'Funkční požadavky'!A13</f>
        <v>SP104</v>
      </c>
      <c r="B21" s="16" t="e">
        <f>CONCATENATE('Funkční požadavky'!C13,$A$1,#REF!)</f>
        <v>#REF!</v>
      </c>
    </row>
    <row r="22" spans="1:2" ht="40.5" customHeight="1">
      <c r="A22" s="15" t="str">
        <f>'Funkční požadavky'!A14</f>
        <v>SP105</v>
      </c>
      <c r="B22" s="16" t="e">
        <f>CONCATENATE('Funkční požadavky'!C14,$A$1,#REF!)</f>
        <v>#REF!</v>
      </c>
    </row>
    <row r="23" spans="1:2" ht="15">
      <c r="A23" s="15" t="str">
        <f>'Funkční požadavky'!A15</f>
        <v>SP106</v>
      </c>
      <c r="B23" s="16" t="e">
        <f>CONCATENATE('Funkční požadavky'!C15,$A$1,#REF!)</f>
        <v>#REF!</v>
      </c>
    </row>
    <row r="24" spans="1:2" ht="129" customHeight="1">
      <c r="A24" s="15" t="str">
        <f>'Funkční požadavky'!A16</f>
        <v>SP107</v>
      </c>
      <c r="B24" s="16" t="e">
        <f>CONCATENATE('Funkční požadavky'!C16,$A$1,#REF!)</f>
        <v>#REF!</v>
      </c>
    </row>
    <row r="25" spans="1:2" ht="15">
      <c r="A25" s="15" t="str">
        <f>'Funkční požadavky'!A17</f>
        <v>SP108</v>
      </c>
      <c r="B25" s="16" t="e">
        <f>CONCATENATE('Funkční požadavky'!C17,$A$1,#REF!)</f>
        <v>#REF!</v>
      </c>
    </row>
    <row r="26" spans="1:2" ht="70.5" customHeight="1">
      <c r="A26" s="15" t="str">
        <f>'Funkční požadavky'!A18</f>
        <v>SP109</v>
      </c>
      <c r="B26" s="16" t="e">
        <f>CONCATENATE('Funkční požadavky'!C18,$A$1,#REF!)</f>
        <v>#REF!</v>
      </c>
    </row>
    <row r="27" spans="1:2" ht="116.25" customHeight="1">
      <c r="A27" s="15" t="str">
        <f>'Funkční požadavky'!A19</f>
        <v>SP110</v>
      </c>
      <c r="B27" s="16" t="e">
        <f>CONCATENATE('Funkční požadavky'!C19,$A$1,#REF!)</f>
        <v>#REF!</v>
      </c>
    </row>
    <row r="28" spans="1:2" ht="68.25" customHeight="1">
      <c r="A28" s="15" t="str">
        <f>'Funkční požadavky'!A20</f>
        <v>SP111</v>
      </c>
      <c r="B28" s="16" t="e">
        <f>CONCATENATE('Funkční požadavky'!C20,$A$1,#REF!)</f>
        <v>#REF!</v>
      </c>
    </row>
    <row r="29" spans="1:2" ht="82.5" customHeight="1">
      <c r="A29" s="15" t="str">
        <f>'Funkční požadavky'!A21</f>
        <v>SP112</v>
      </c>
      <c r="B29" s="16" t="e">
        <f>CONCATENATE('Funkční požadavky'!C21,$A$1,#REF!)</f>
        <v>#REF!</v>
      </c>
    </row>
    <row r="30" spans="1:2" ht="69" customHeight="1">
      <c r="A30" s="15" t="str">
        <f>'Funkční požadavky'!A22</f>
        <v>SP113</v>
      </c>
      <c r="B30" s="16" t="e">
        <f>CONCATENATE('Funkční požadavky'!C22,$A$1,#REF!)</f>
        <v>#REF!</v>
      </c>
    </row>
    <row r="31" spans="1:2" ht="15">
      <c r="A31" s="15" t="str">
        <f>'Funkční požadavky'!A23</f>
        <v>SP114</v>
      </c>
      <c r="B31" s="16" t="e">
        <f>CONCATENATE('Funkční požadavky'!C23,$A$1,#REF!)</f>
        <v>#REF!</v>
      </c>
    </row>
    <row r="32" spans="1:2" ht="15">
      <c r="A32" s="15" t="str">
        <f>'Funkční požadavky'!A24</f>
        <v>SP165</v>
      </c>
      <c r="B32" s="16" t="e">
        <f>CONCATENATE('Funkční požadavky'!C24,$A$1,#REF!)</f>
        <v>#REF!</v>
      </c>
    </row>
    <row r="33" spans="1:2" ht="15">
      <c r="A33" s="54" t="s">
        <v>11</v>
      </c>
      <c r="B33" s="54"/>
    </row>
    <row r="34" spans="1:2" ht="15">
      <c r="A34" s="15" t="str">
        <f>'Funkční požadavky'!A25</f>
        <v>SP99</v>
      </c>
      <c r="B34" s="16" t="e">
        <f>CONCATENATE('Funkční požadavky'!C25,$A$1,#REF!)</f>
        <v>#REF!</v>
      </c>
    </row>
    <row r="35" spans="1:2" ht="105" customHeight="1">
      <c r="A35" s="15" t="str">
        <f>'Funkční požadavky'!A26</f>
        <v>SP236</v>
      </c>
      <c r="B35" s="16" t="e">
        <f>CONCATENATE('Funkční požadavky'!C26,$A$1,#REF!)</f>
        <v>#REF!</v>
      </c>
    </row>
    <row r="36" spans="1:2" ht="93.75" customHeight="1">
      <c r="A36" s="15" t="str">
        <f>'Funkční požadavky'!A27</f>
        <v>SP237</v>
      </c>
      <c r="B36" s="16" t="e">
        <f>CONCATENATE('Funkční požadavky'!C27,$A$1,#REF!)</f>
        <v>#REF!</v>
      </c>
    </row>
    <row r="37" spans="1:2" ht="15">
      <c r="A37" s="15" t="str">
        <f>'Funkční požadavky'!A28</f>
        <v>RP005</v>
      </c>
      <c r="B37" s="16" t="e">
        <f>CONCATENATE('Funkční požadavky'!C28,$A$1,#REF!)</f>
        <v>#REF!</v>
      </c>
    </row>
    <row r="38" spans="1:2" ht="15">
      <c r="A38" s="15" t="str">
        <f>'Funkční požadavky'!A32</f>
        <v>RP005</v>
      </c>
      <c r="B38" s="16" t="e">
        <f>CONCATENATE('Funkční požadavky'!C32,$A$1,#REF!)</f>
        <v>#REF!</v>
      </c>
    </row>
    <row r="39" spans="1:2" ht="54" customHeight="1">
      <c r="A39" s="15" t="str">
        <f>'Funkční požadavky'!A33</f>
        <v>RP005</v>
      </c>
      <c r="B39" s="16" t="e">
        <f>CONCATENATE('Funkční požadavky'!C33,$A$1,#REF!)</f>
        <v>#REF!</v>
      </c>
    </row>
    <row r="40" spans="1:2" ht="78" customHeight="1">
      <c r="A40" s="15" t="str">
        <f>'Funkční požadavky'!A36</f>
        <v>RP005</v>
      </c>
      <c r="B40" s="16" t="e">
        <f>CONCATENATE('Funkční požadavky'!C36,$A$1,#REF!)</f>
        <v>#REF!</v>
      </c>
    </row>
    <row r="41" spans="1:2" ht="207" customHeight="1">
      <c r="A41" s="15" t="e">
        <f>#REF!</f>
        <v>#REF!</v>
      </c>
      <c r="B41" s="16" t="e">
        <f>CONCATENATE(#REF!,$A$1,#REF!)</f>
        <v>#REF!</v>
      </c>
    </row>
    <row r="42" spans="1:2" ht="144.75" customHeight="1">
      <c r="A42" s="15" t="e">
        <f>#REF!</f>
        <v>#REF!</v>
      </c>
      <c r="B42" s="16" t="e">
        <f>CONCATENATE(#REF!,$A$1,#REF!)</f>
        <v>#REF!</v>
      </c>
    </row>
    <row r="43" spans="1:2" ht="15">
      <c r="A43" s="15" t="e">
        <f>#REF!</f>
        <v>#REF!</v>
      </c>
      <c r="B43" s="16" t="e">
        <f>CONCATENATE(#REF!,$A$1,#REF!)</f>
        <v>#REF!</v>
      </c>
    </row>
    <row r="44" spans="1:2" ht="15">
      <c r="A44" s="15" t="str">
        <f>'Funkční požadavky'!A37</f>
        <v>FN_RP005_005</v>
      </c>
      <c r="B44" s="16" t="e">
        <f>CONCATENATE('Funkční požadavky'!C37,$A$1,#REF!)</f>
        <v>#REF!</v>
      </c>
    </row>
    <row r="45" spans="1:2" ht="168.75" customHeight="1">
      <c r="A45" s="15" t="e">
        <f>#REF!</f>
        <v>#REF!</v>
      </c>
      <c r="B45" s="16" t="e">
        <f>CONCATENATE(#REF!,$A$1,#REF!)</f>
        <v>#REF!</v>
      </c>
    </row>
    <row r="46" spans="1:2" ht="78.75" customHeight="1">
      <c r="A46" s="15" t="e">
        <f>#REF!</f>
        <v>#REF!</v>
      </c>
      <c r="B46" s="16" t="e">
        <f>CONCATENATE(#REF!,$A$1,#REF!)</f>
        <v>#REF!</v>
      </c>
    </row>
    <row r="47" spans="1:2" ht="65.25" customHeight="1">
      <c r="A47" s="15" t="e">
        <f>#REF!</f>
        <v>#REF!</v>
      </c>
      <c r="B47" s="16" t="e">
        <f>CONCATENATE(#REF!,$A$1,#REF!)</f>
        <v>#REF!</v>
      </c>
    </row>
    <row r="48" spans="1:2" ht="80.25" customHeight="1">
      <c r="A48" s="15" t="e">
        <f>#REF!</f>
        <v>#REF!</v>
      </c>
      <c r="B48" s="16" t="e">
        <f>CONCATENATE(#REF!,$A$1,#REF!)</f>
        <v>#REF!</v>
      </c>
    </row>
    <row r="49" spans="1:2" ht="120.75" customHeight="1">
      <c r="A49" s="15" t="str">
        <f>'Funkční požadavky'!A30</f>
        <v>FN_RP005_011</v>
      </c>
      <c r="B49" s="16" t="e">
        <f>CONCATENATE('Funkční požadavky'!C30,$A$1,#REF!)</f>
        <v>#REF!</v>
      </c>
    </row>
    <row r="50" spans="1:2" ht="92.25" customHeight="1">
      <c r="A50" s="15" t="str">
        <f>'Funkční požadavky'!A31</f>
        <v>FN_RP005_012</v>
      </c>
      <c r="B50" s="16" t="e">
        <f>CONCATENATE('Funkční požadavky'!C31,$A$1,#REF!)</f>
        <v>#REF!</v>
      </c>
    </row>
    <row r="51" spans="1:2" ht="131.25" customHeight="1">
      <c r="A51" s="15" t="str">
        <f>'Funkční požadavky'!A39</f>
        <v>SP1</v>
      </c>
      <c r="B51" s="16" t="e">
        <f>CONCATENATE('Funkční požadavky'!C39,$A$1,#REF!)</f>
        <v>#REF!</v>
      </c>
    </row>
    <row r="52" spans="1:2" ht="105" customHeight="1">
      <c r="A52" s="15" t="str">
        <f>'Funkční požadavky'!A40</f>
        <v>SP116</v>
      </c>
      <c r="B52" s="16" t="e">
        <f>CONCATENATE('Funkční požadavky'!C40,$A$1,#REF!)</f>
        <v>#REF!</v>
      </c>
    </row>
    <row r="53" spans="1:2" ht="142.5" customHeight="1">
      <c r="A53" s="15" t="str">
        <f>'Funkční požadavky'!A41</f>
        <v>SP127</v>
      </c>
      <c r="B53" s="16" t="e">
        <f>CONCATENATE('Funkční požadavky'!C41,$A$1,#REF!)</f>
        <v>#REF!</v>
      </c>
    </row>
    <row r="54" spans="1:2" ht="80.25" customHeight="1">
      <c r="A54" s="15" t="str">
        <f>'Funkční požadavky'!A42</f>
        <v>SP128</v>
      </c>
      <c r="B54" s="16" t="e">
        <f>CONCATENATE('Funkční požadavky'!C42,$A$1,#REF!)</f>
        <v>#REF!</v>
      </c>
    </row>
    <row r="55" spans="1:2" ht="146.25" customHeight="1">
      <c r="A55" s="15" t="str">
        <f>'Funkční požadavky'!A43</f>
        <v>SP129</v>
      </c>
      <c r="B55" s="16" t="e">
        <f>CONCATENATE('Funkční požadavky'!C43,$A$1,#REF!)</f>
        <v>#REF!</v>
      </c>
    </row>
    <row r="56" spans="1:2" ht="15">
      <c r="A56" s="15" t="str">
        <f>'Funkční požadavky'!A44</f>
        <v>SP130</v>
      </c>
      <c r="B56" s="16" t="e">
        <f>CONCATENATE('Funkční požadavky'!C44,$A$1,#REF!)</f>
        <v>#REF!</v>
      </c>
    </row>
    <row r="57" spans="1:2" ht="15">
      <c r="A57" s="15" t="str">
        <f>'Funkční požadavky'!A45</f>
        <v>SP131</v>
      </c>
      <c r="B57" s="16" t="e">
        <f>CONCATENATE('Funkční požadavky'!C45,$A$1,#REF!)</f>
        <v>#REF!</v>
      </c>
    </row>
    <row r="58" spans="1:2" ht="15">
      <c r="A58" s="54" t="s">
        <v>12</v>
      </c>
      <c r="B58" s="54"/>
    </row>
    <row r="59" spans="1:2" ht="171.75" customHeight="1">
      <c r="A59" s="15" t="str">
        <f>'Funkční požadavky'!A46</f>
        <v>SP132</v>
      </c>
      <c r="B59" s="16" t="e">
        <f>CONCATENATE('Funkční požadavky'!C46,$A$1,#REF!)</f>
        <v>#REF!</v>
      </c>
    </row>
    <row r="60" spans="1:2" ht="15">
      <c r="A60" s="15" t="str">
        <f>'Funkční požadavky'!A47</f>
        <v>SP133</v>
      </c>
      <c r="B60" s="16" t="e">
        <f>CONCATENATE('Funkční požadavky'!C47,$A$1,#REF!)</f>
        <v>#REF!</v>
      </c>
    </row>
    <row r="61" spans="1:2" ht="40.5" customHeight="1">
      <c r="A61" s="15" t="str">
        <f>'Funkční požadavky'!A48</f>
        <v>SP134</v>
      </c>
      <c r="B61" s="16" t="e">
        <f>CONCATENATE('Funkční požadavky'!C48,$A$1,#REF!)</f>
        <v>#REF!</v>
      </c>
    </row>
    <row r="62" spans="1:2" ht="53.25" customHeight="1">
      <c r="A62" s="15" t="str">
        <f>'Funkční požadavky'!A49</f>
        <v>SP135</v>
      </c>
      <c r="B62" s="16" t="e">
        <f>CONCATENATE('Funkční požadavky'!C49,$A$1,#REF!)</f>
        <v>#REF!</v>
      </c>
    </row>
    <row r="63" spans="1:2" ht="118.5" customHeight="1">
      <c r="A63" s="15" t="str">
        <f>'Funkční požadavky'!A50</f>
        <v>SP136</v>
      </c>
      <c r="B63" s="16" t="e">
        <f>CONCATENATE('Funkční požadavky'!C50,$A$1,#REF!)</f>
        <v>#REF!</v>
      </c>
    </row>
    <row r="64" spans="1:2" ht="39" customHeight="1">
      <c r="A64" s="15" t="str">
        <f>'Funkční požadavky'!A51</f>
        <v>SP137</v>
      </c>
      <c r="B64" s="16" t="e">
        <f>CONCATENATE('Funkční požadavky'!C51,$A$1,#REF!)</f>
        <v>#REF!</v>
      </c>
    </row>
    <row r="65" spans="1:2" ht="15">
      <c r="A65" s="15" t="str">
        <f>'Funkční požadavky'!A52</f>
        <v>SP138</v>
      </c>
      <c r="B65" s="16" t="e">
        <f>CONCATENATE('Funkční požadavky'!C52,$A$1,#REF!)</f>
        <v>#REF!</v>
      </c>
    </row>
    <row r="66" spans="1:2" ht="53.25" customHeight="1">
      <c r="A66" s="15" t="str">
        <f>'Funkční požadavky'!A29</f>
        <v>SP139</v>
      </c>
      <c r="B66" s="16" t="e">
        <f>CONCATENATE('Funkční požadavky'!C29,$A$1,#REF!)</f>
        <v>#REF!</v>
      </c>
    </row>
    <row r="67" spans="1:2" ht="15">
      <c r="A67" s="15" t="str">
        <f>'Funkční požadavky'!A53</f>
        <v>SP2</v>
      </c>
      <c r="B67" s="16" t="e">
        <f>CONCATENATE('Funkční požadavky'!C53,$A$1,#REF!)</f>
        <v>#REF!</v>
      </c>
    </row>
    <row r="68" spans="1:2" ht="79.5" customHeight="1">
      <c r="A68" s="15" t="str">
        <f>'Funkční požadavky'!A54</f>
        <v>SP236</v>
      </c>
      <c r="B68" s="16" t="e">
        <f>CONCATENATE('Funkční požadavky'!C54,$A$1,#REF!)</f>
        <v>#REF!</v>
      </c>
    </row>
    <row r="69" spans="1:2" ht="15">
      <c r="A69" s="15" t="str">
        <f>'Funkční požadavky'!A55</f>
        <v>SP237</v>
      </c>
      <c r="B69" s="16" t="e">
        <f>CONCATENATE('Funkční požadavky'!C55,$A$1,#REF!)</f>
        <v>#REF!</v>
      </c>
    </row>
    <row r="70" spans="1:2" ht="15">
      <c r="A70" s="15" t="str">
        <f>'Funkční požadavky'!A56</f>
        <v>SP238</v>
      </c>
      <c r="B70" s="16" t="e">
        <f>CONCATENATE('Funkční požadavky'!C56,$A$1,#REF!)</f>
        <v>#REF!</v>
      </c>
    </row>
    <row r="71" spans="1:2" ht="81" customHeight="1">
      <c r="A71" s="15" t="str">
        <f>'Funkční požadavky'!A57</f>
        <v>RP008</v>
      </c>
      <c r="B71" s="16" t="e">
        <f>CONCATENATE('Funkční požadavky'!C57,$A$1,#REF!)</f>
        <v>#REF!</v>
      </c>
    </row>
    <row r="72" spans="1:2" ht="80.25" customHeight="1">
      <c r="A72" s="15" t="str">
        <f>'Funkční požadavky'!A58</f>
        <v>FN_RP008_001</v>
      </c>
      <c r="B72" s="16" t="e">
        <f>CONCATENATE('Funkční požadavky'!C58,$A$1,#REF!)</f>
        <v>#REF!</v>
      </c>
    </row>
    <row r="73" spans="1:2" ht="156" customHeight="1">
      <c r="A73" s="15" t="str">
        <f>'Funkční požadavky'!A59</f>
        <v>FN_RP008_002</v>
      </c>
      <c r="B73" s="16" t="e">
        <f>CONCATENATE('Funkční požadavky'!C59,$A$1,#REF!)</f>
        <v>#REF!</v>
      </c>
    </row>
    <row r="74" spans="1:2" ht="119.25" customHeight="1">
      <c r="A74" s="15" t="e">
        <f>#REF!</f>
        <v>#REF!</v>
      </c>
      <c r="B74" s="16" t="e">
        <f>CONCATENATE(#REF!,$A$1,#REF!)</f>
        <v>#REF!</v>
      </c>
    </row>
    <row r="75" spans="1:2" ht="80.25" customHeight="1">
      <c r="A75" s="15" t="str">
        <f>'Funkční požadavky'!A60</f>
        <v>RP013</v>
      </c>
      <c r="B75" s="16" t="e">
        <f>CONCATENATE('Funkční požadavky'!C60,$A$1,#REF!)</f>
        <v>#REF!</v>
      </c>
    </row>
    <row r="76" spans="1:2" ht="66.75" customHeight="1">
      <c r="A76" s="15" t="e">
        <f>#REF!</f>
        <v>#REF!</v>
      </c>
      <c r="B76" s="16" t="e">
        <f>CONCATENATE(#REF!,$A$1,#REF!)</f>
        <v>#REF!</v>
      </c>
    </row>
    <row r="77" spans="1:2" ht="15">
      <c r="A77" s="15" t="str">
        <f>'Funkční požadavky'!A61</f>
        <v>FN_RP013_002</v>
      </c>
      <c r="B77" s="16" t="e">
        <f>CONCATENATE('Funkční požadavky'!C61,$A$1,#REF!)</f>
        <v>#REF!</v>
      </c>
    </row>
    <row r="78" spans="1:2" ht="15">
      <c r="A78" s="15" t="str">
        <f>'Funkční požadavky'!A62</f>
        <v>SP011</v>
      </c>
      <c r="B78" s="16" t="e">
        <f>CONCATENATE('Funkční požadavky'!C62,$A$1,#REF!)</f>
        <v>#REF!</v>
      </c>
    </row>
    <row r="79" spans="1:2" ht="78" customHeight="1">
      <c r="A79" s="15" t="str">
        <f>'Funkční požadavky'!A144</f>
        <v>SP79</v>
      </c>
      <c r="B79" s="16" t="e">
        <f>CONCATENATE('Funkční požadavky'!C144,$A$1,#REF!)</f>
        <v>#REF!</v>
      </c>
    </row>
    <row r="80" spans="1:2" ht="15">
      <c r="A80" s="15" t="str">
        <f>'Funkční požadavky'!A145</f>
        <v xml:space="preserve">SP80 </v>
      </c>
      <c r="B80" s="16" t="e">
        <f>CONCATENATE('Funkční požadavky'!C145,$A$1,#REF!)</f>
        <v>#REF!</v>
      </c>
    </row>
    <row r="81" spans="1:2" ht="15">
      <c r="A81" s="15" t="str">
        <f>'Funkční požadavky'!A146</f>
        <v>SP81</v>
      </c>
      <c r="B81" s="16" t="e">
        <f>CONCATENATE('Funkční požadavky'!C146,$A$1,#REF!)</f>
        <v>#REF!</v>
      </c>
    </row>
    <row r="82" spans="1:2" ht="15">
      <c r="A82" s="54" t="s">
        <v>13</v>
      </c>
      <c r="B82" s="54"/>
    </row>
    <row r="83" spans="1:2" ht="15">
      <c r="A83" s="15" t="str">
        <f>'Funkční požadavky'!A147</f>
        <v>SP82</v>
      </c>
      <c r="B83" s="16" t="e">
        <f>CONCATENATE('Funkční požadavky'!C147,$A$1,#REF!)</f>
        <v>#REF!</v>
      </c>
    </row>
    <row r="84" spans="1:2" ht="54.75" customHeight="1">
      <c r="A84" s="15" t="str">
        <f>'Funkční požadavky'!A148</f>
        <v>SP83</v>
      </c>
      <c r="B84" s="16" t="e">
        <f>CONCATENATE('Funkční požadavky'!C148,$A$1,#REF!)</f>
        <v>#REF!</v>
      </c>
    </row>
    <row r="85" spans="1:2" ht="68.25" customHeight="1">
      <c r="A85" s="15" t="str">
        <f>'Funkční požadavky'!A149</f>
        <v>SP84</v>
      </c>
      <c r="B85" s="16" t="e">
        <f>CONCATENATE('Funkční požadavky'!C149,$A$1,#REF!)</f>
        <v>#REF!</v>
      </c>
    </row>
    <row r="86" spans="1:2" ht="15">
      <c r="A86" s="15" t="str">
        <f>'Funkční požadavky'!A150</f>
        <v>SP85</v>
      </c>
      <c r="B86" s="16" t="e">
        <f>CONCATENATE('Funkční požadavky'!C150,$A$1,#REF!)</f>
        <v>#REF!</v>
      </c>
    </row>
    <row r="87" spans="1:2" ht="93" customHeight="1">
      <c r="A87" s="15" t="e">
        <f>#REF!</f>
        <v>#REF!</v>
      </c>
      <c r="B87" s="16" t="e">
        <f>CONCATENATE(#REF!,$A$1,#REF!)</f>
        <v>#REF!</v>
      </c>
    </row>
    <row r="88" spans="1:2" ht="129" customHeight="1">
      <c r="A88" s="15" t="e">
        <f>#REF!</f>
        <v>#REF!</v>
      </c>
      <c r="B88" s="16" t="e">
        <f>CONCATENATE(#REF!,$A$1,#REF!)</f>
        <v>#REF!</v>
      </c>
    </row>
    <row r="89" spans="1:2" ht="52.5" customHeight="1">
      <c r="A89" s="15" t="e">
        <f>#REF!</f>
        <v>#REF!</v>
      </c>
      <c r="B89" s="16" t="e">
        <f>CONCATENATE(#REF!,$A$1,#REF!)</f>
        <v>#REF!</v>
      </c>
    </row>
    <row r="90" spans="1:2" ht="156.75" customHeight="1">
      <c r="A90" s="15" t="e">
        <f>#REF!</f>
        <v>#REF!</v>
      </c>
      <c r="B90" s="16" t="e">
        <f>CONCATENATE(#REF!,$A$1,#REF!)</f>
        <v>#REF!</v>
      </c>
    </row>
    <row r="91" spans="1:2" ht="15">
      <c r="A91" s="15" t="e">
        <f>#REF!</f>
        <v>#REF!</v>
      </c>
      <c r="B91" s="16" t="e">
        <f>CONCATENATE(#REF!,$A$1,#REF!)</f>
        <v>#REF!</v>
      </c>
    </row>
    <row r="92" spans="1:2" ht="66" customHeight="1">
      <c r="A92" s="15" t="e">
        <f>#REF!</f>
        <v>#REF!</v>
      </c>
      <c r="B92" s="16" t="e">
        <f>CONCATENATE(#REF!,$A$1,#REF!)</f>
        <v>#REF!</v>
      </c>
    </row>
    <row r="93" spans="1:2" ht="171" customHeight="1">
      <c r="A93" s="15" t="e">
        <f>#REF!</f>
        <v>#REF!</v>
      </c>
      <c r="B93" s="16" t="e">
        <f>CONCATENATE(#REF!,$A$1,#REF!)</f>
        <v>#REF!</v>
      </c>
    </row>
    <row r="94" spans="1:2" ht="105" customHeight="1">
      <c r="A94" s="15" t="e">
        <f>#REF!</f>
        <v>#REF!</v>
      </c>
      <c r="B94" s="16" t="e">
        <f>CONCATENATE(#REF!,$A$1,#REF!)</f>
        <v>#REF!</v>
      </c>
    </row>
    <row r="95" spans="1:2" ht="78" customHeight="1">
      <c r="A95" s="15" t="e">
        <f>#REF!</f>
        <v>#REF!</v>
      </c>
      <c r="B95" s="16" t="e">
        <f>CONCATENATE(#REF!,$A$1,#REF!)</f>
        <v>#REF!</v>
      </c>
    </row>
    <row r="96" spans="1:2" ht="92.25" customHeight="1">
      <c r="A96" s="15" t="e">
        <f>#REF!</f>
        <v>#REF!</v>
      </c>
      <c r="B96" s="16" t="e">
        <f>CONCATENATE(#REF!,$A$1,#REF!)</f>
        <v>#REF!</v>
      </c>
    </row>
    <row r="97" spans="1:2" ht="115.5" customHeight="1">
      <c r="A97" s="15" t="str">
        <f>'Funkční požadavky'!A38</f>
        <v>SP176</v>
      </c>
      <c r="B97" s="16" t="e">
        <f>CONCATENATE('Funkční požadavky'!C38,$A$1,#REF!)</f>
        <v>#REF!</v>
      </c>
    </row>
    <row r="98" spans="1:2" ht="193.5" customHeight="1">
      <c r="A98" s="15" t="e">
        <f>#REF!</f>
        <v>#REF!</v>
      </c>
      <c r="B98" s="16" t="e">
        <f>CONCATENATE(#REF!,$A$1,#REF!)</f>
        <v>#REF!</v>
      </c>
    </row>
    <row r="99" spans="1:2" ht="93.75" customHeight="1">
      <c r="A99" s="15" t="e">
        <f>#REF!</f>
        <v>#REF!</v>
      </c>
      <c r="B99" s="16" t="e">
        <f>CONCATENATE(#REF!,$A$1,#REF!)</f>
        <v>#REF!</v>
      </c>
    </row>
    <row r="100" spans="1:2" ht="77.25" customHeight="1">
      <c r="A100" s="15" t="e">
        <f>#REF!</f>
        <v>#REF!</v>
      </c>
      <c r="B100" s="16" t="e">
        <f>CONCATENATE(#REF!,$A$1,#REF!)</f>
        <v>#REF!</v>
      </c>
    </row>
    <row r="101" spans="1:2" ht="118.5" customHeight="1">
      <c r="A101" s="15" t="e">
        <f>#REF!</f>
        <v>#REF!</v>
      </c>
      <c r="B101" s="16" t="e">
        <f>CONCATENATE(#REF!,$A$1,#REF!)</f>
        <v>#REF!</v>
      </c>
    </row>
    <row r="102" spans="1:2" ht="129.75" customHeight="1">
      <c r="A102" s="15" t="e">
        <f>#REF!</f>
        <v>#REF!</v>
      </c>
      <c r="B102" s="16" t="e">
        <f>CONCATENATE(#REF!,$A$1,#REF!)</f>
        <v>#REF!</v>
      </c>
    </row>
    <row r="103" spans="1:2" ht="15">
      <c r="A103" s="15" t="e">
        <f>#REF!</f>
        <v>#REF!</v>
      </c>
      <c r="B103" s="16" t="e">
        <f>CONCATENATE(#REF!,$A$1,#REF!)</f>
        <v>#REF!</v>
      </c>
    </row>
    <row r="104" spans="1:2" ht="15">
      <c r="A104" s="15" t="e">
        <f>#REF!</f>
        <v>#REF!</v>
      </c>
      <c r="B104" s="16"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F57"/>
  <sheetViews>
    <sheetView workbookViewId="0" topLeftCell="A10">
      <selection activeCell="A11" sqref="A11"/>
    </sheetView>
  </sheetViews>
  <sheetFormatPr defaultColWidth="8.8515625" defaultRowHeight="15"/>
  <cols>
    <col min="1" max="1" width="9.00390625" style="0" customWidth="1"/>
    <col min="2" max="2" width="26.28125" style="0" customWidth="1"/>
    <col min="3" max="3" width="63.57421875" style="14" customWidth="1"/>
    <col min="4" max="4" width="62.140625" style="14" customWidth="1"/>
    <col min="5" max="6" width="37.8515625" style="0" customWidth="1"/>
  </cols>
  <sheetData>
    <row r="1" spans="1:6" ht="16.5" thickBot="1">
      <c r="A1" s="61" t="s">
        <v>21</v>
      </c>
      <c r="B1" s="62"/>
      <c r="C1" s="62"/>
      <c r="D1" s="62"/>
      <c r="E1" s="63" t="s">
        <v>83</v>
      </c>
      <c r="F1" s="64"/>
    </row>
    <row r="2" spans="1:6" ht="16.5" thickBot="1">
      <c r="A2" s="19" t="s">
        <v>22</v>
      </c>
      <c r="B2" s="20" t="s">
        <v>23</v>
      </c>
      <c r="C2" s="22" t="s">
        <v>24</v>
      </c>
      <c r="D2" s="22" t="s">
        <v>25</v>
      </c>
      <c r="E2" s="20" t="s">
        <v>8</v>
      </c>
      <c r="F2" s="21" t="s">
        <v>18</v>
      </c>
    </row>
    <row r="3" spans="1:6" ht="15" customHeight="1">
      <c r="A3" s="55" t="s">
        <v>63</v>
      </c>
      <c r="B3" s="56"/>
      <c r="C3" s="56"/>
      <c r="D3" s="57"/>
      <c r="E3" s="65"/>
      <c r="F3" s="67"/>
    </row>
    <row r="4" spans="1:6" ht="15.75" customHeight="1" thickBot="1">
      <c r="A4" s="58"/>
      <c r="B4" s="59"/>
      <c r="C4" s="59"/>
      <c r="D4" s="60"/>
      <c r="E4" s="66"/>
      <c r="F4" s="68"/>
    </row>
    <row r="5" spans="1:6" ht="51.75" thickBot="1">
      <c r="A5" s="23" t="s">
        <v>28</v>
      </c>
      <c r="B5" s="3" t="s">
        <v>27</v>
      </c>
      <c r="C5" s="3" t="s">
        <v>510</v>
      </c>
      <c r="D5" s="3" t="s">
        <v>511</v>
      </c>
      <c r="E5" s="6"/>
      <c r="F5" s="17"/>
    </row>
    <row r="6" spans="1:6" ht="15.75" thickBot="1">
      <c r="A6" s="23" t="s">
        <v>29</v>
      </c>
      <c r="B6" s="3" t="s">
        <v>27</v>
      </c>
      <c r="C6" s="26" t="s">
        <v>512</v>
      </c>
      <c r="D6" s="3" t="s">
        <v>30</v>
      </c>
      <c r="E6" s="6"/>
      <c r="F6" s="17"/>
    </row>
    <row r="7" spans="1:6" ht="26.25" thickBot="1">
      <c r="A7" s="23" t="s">
        <v>31</v>
      </c>
      <c r="B7" s="3" t="s">
        <v>32</v>
      </c>
      <c r="C7" s="3" t="s">
        <v>513</v>
      </c>
      <c r="D7" s="3" t="s">
        <v>514</v>
      </c>
      <c r="E7" s="6"/>
      <c r="F7" s="17"/>
    </row>
    <row r="8" spans="1:6" ht="26.25" thickBot="1">
      <c r="A8" s="23" t="s">
        <v>33</v>
      </c>
      <c r="B8" s="3" t="s">
        <v>32</v>
      </c>
      <c r="C8" s="3" t="s">
        <v>515</v>
      </c>
      <c r="D8" s="3" t="s">
        <v>516</v>
      </c>
      <c r="E8" s="6"/>
      <c r="F8" s="17"/>
    </row>
    <row r="9" spans="1:6" ht="15.75" thickBot="1">
      <c r="A9" s="23" t="s">
        <v>34</v>
      </c>
      <c r="B9" s="3" t="s">
        <v>32</v>
      </c>
      <c r="C9" s="3" t="s">
        <v>35</v>
      </c>
      <c r="D9" s="3" t="s">
        <v>517</v>
      </c>
      <c r="E9" s="6"/>
      <c r="F9" s="17"/>
    </row>
    <row r="10" spans="1:6" ht="15.75" thickBot="1">
      <c r="A10" s="23" t="s">
        <v>37</v>
      </c>
      <c r="B10" s="3" t="s">
        <v>36</v>
      </c>
      <c r="C10" s="3" t="s">
        <v>38</v>
      </c>
      <c r="D10" s="3" t="s">
        <v>415</v>
      </c>
      <c r="E10" s="6"/>
      <c r="F10" s="17"/>
    </row>
    <row r="11" spans="1:6" ht="15.75" thickBot="1">
      <c r="A11" s="23" t="s">
        <v>39</v>
      </c>
      <c r="B11" s="3" t="s">
        <v>40</v>
      </c>
      <c r="C11" s="3" t="s">
        <v>518</v>
      </c>
      <c r="D11" s="3" t="s">
        <v>41</v>
      </c>
      <c r="E11" s="6"/>
      <c r="F11" s="17"/>
    </row>
    <row r="12" spans="1:6" ht="15.75" thickBot="1">
      <c r="A12" s="23" t="s">
        <v>42</v>
      </c>
      <c r="B12" s="3" t="s">
        <v>40</v>
      </c>
      <c r="C12" s="3" t="s">
        <v>519</v>
      </c>
      <c r="D12" s="3" t="s">
        <v>43</v>
      </c>
      <c r="E12" s="6"/>
      <c r="F12" s="17"/>
    </row>
    <row r="13" spans="1:6" ht="15.75" thickBot="1">
      <c r="A13" s="23" t="s">
        <v>44</v>
      </c>
      <c r="B13" s="3" t="s">
        <v>40</v>
      </c>
      <c r="C13" s="3" t="s">
        <v>520</v>
      </c>
      <c r="D13" s="3" t="s">
        <v>45</v>
      </c>
      <c r="E13" s="6"/>
      <c r="F13" s="17"/>
    </row>
    <row r="14" spans="1:6" ht="15.75" thickBot="1">
      <c r="A14" s="23" t="s">
        <v>46</v>
      </c>
      <c r="B14" s="3" t="s">
        <v>47</v>
      </c>
      <c r="C14" s="3" t="s">
        <v>521</v>
      </c>
      <c r="D14" s="3" t="s">
        <v>421</v>
      </c>
      <c r="E14" s="6"/>
      <c r="F14" s="17"/>
    </row>
    <row r="15" spans="1:6" ht="15.75" thickBot="1">
      <c r="A15" s="23" t="s">
        <v>49</v>
      </c>
      <c r="B15" s="3" t="s">
        <v>47</v>
      </c>
      <c r="C15" s="3" t="s">
        <v>522</v>
      </c>
      <c r="D15" s="3" t="s">
        <v>50</v>
      </c>
      <c r="E15" s="6"/>
      <c r="F15" s="17"/>
    </row>
    <row r="16" spans="1:6" ht="15.75" thickBot="1">
      <c r="A16" s="23" t="s">
        <v>51</v>
      </c>
      <c r="B16" s="3" t="s">
        <v>52</v>
      </c>
      <c r="C16" s="3" t="s">
        <v>53</v>
      </c>
      <c r="D16" s="3" t="s">
        <v>523</v>
      </c>
      <c r="E16" s="6"/>
      <c r="F16" s="17"/>
    </row>
    <row r="17" spans="1:6" ht="15.75" thickBot="1">
      <c r="A17" s="23" t="s">
        <v>54</v>
      </c>
      <c r="B17" s="3" t="s">
        <v>52</v>
      </c>
      <c r="C17" s="3" t="s">
        <v>76</v>
      </c>
      <c r="D17" s="3" t="s">
        <v>77</v>
      </c>
      <c r="E17" s="6"/>
      <c r="F17" s="17"/>
    </row>
    <row r="18" spans="1:6" ht="15.75" thickBot="1">
      <c r="A18" s="23" t="s">
        <v>55</v>
      </c>
      <c r="B18" s="3" t="s">
        <v>56</v>
      </c>
      <c r="C18" s="3" t="s">
        <v>524</v>
      </c>
      <c r="D18" s="3" t="s">
        <v>413</v>
      </c>
      <c r="E18" s="6"/>
      <c r="F18" s="17"/>
    </row>
    <row r="19" spans="1:6" ht="15.75" thickBot="1">
      <c r="A19" s="23" t="s">
        <v>57</v>
      </c>
      <c r="B19" s="3" t="s">
        <v>56</v>
      </c>
      <c r="C19" s="3" t="s">
        <v>58</v>
      </c>
      <c r="D19" s="3" t="s">
        <v>420</v>
      </c>
      <c r="E19" s="6"/>
      <c r="F19" s="17"/>
    </row>
    <row r="20" spans="1:6" ht="115.5" thickBot="1">
      <c r="A20" s="23" t="s">
        <v>59</v>
      </c>
      <c r="B20" s="3" t="s">
        <v>525</v>
      </c>
      <c r="C20" s="3" t="s">
        <v>526</v>
      </c>
      <c r="D20" s="3" t="s">
        <v>527</v>
      </c>
      <c r="E20" s="6"/>
      <c r="F20" s="17"/>
    </row>
    <row r="21" spans="1:6" ht="26.25" thickBot="1">
      <c r="A21" s="23" t="s">
        <v>60</v>
      </c>
      <c r="B21" s="3" t="s">
        <v>61</v>
      </c>
      <c r="C21" s="3" t="s">
        <v>528</v>
      </c>
      <c r="D21" s="3" t="s">
        <v>62</v>
      </c>
      <c r="E21" s="6"/>
      <c r="F21" s="17"/>
    </row>
    <row r="22" spans="1:6" ht="15.75" customHeight="1" thickBot="1">
      <c r="A22" s="55" t="s">
        <v>64</v>
      </c>
      <c r="B22" s="56"/>
      <c r="C22" s="56"/>
      <c r="D22" s="57"/>
      <c r="E22" s="6"/>
      <c r="F22" s="17"/>
    </row>
    <row r="23" spans="1:6" ht="15.75" customHeight="1" thickBot="1">
      <c r="A23" s="58"/>
      <c r="B23" s="59"/>
      <c r="C23" s="59"/>
      <c r="D23" s="60"/>
      <c r="E23" s="6"/>
      <c r="F23" s="17"/>
    </row>
    <row r="24" spans="1:6" ht="39" thickBot="1">
      <c r="A24" s="24" t="s">
        <v>26</v>
      </c>
      <c r="B24" s="2" t="s">
        <v>27</v>
      </c>
      <c r="C24" s="3" t="s">
        <v>529</v>
      </c>
      <c r="D24" s="3" t="s">
        <v>530</v>
      </c>
      <c r="E24" s="6"/>
      <c r="F24" s="17"/>
    </row>
    <row r="25" spans="1:6" ht="39" thickBot="1">
      <c r="A25" s="24" t="s">
        <v>29</v>
      </c>
      <c r="B25" s="2" t="s">
        <v>27</v>
      </c>
      <c r="C25" s="3" t="s">
        <v>531</v>
      </c>
      <c r="D25" s="3">
        <v>1000</v>
      </c>
      <c r="E25" s="6"/>
      <c r="F25" s="17"/>
    </row>
    <row r="26" spans="1:6" ht="15.75" thickBot="1">
      <c r="A26" s="24" t="s">
        <v>31</v>
      </c>
      <c r="B26" s="2" t="s">
        <v>65</v>
      </c>
      <c r="C26" s="3" t="s">
        <v>532</v>
      </c>
      <c r="D26" s="3" t="s">
        <v>533</v>
      </c>
      <c r="E26" s="6"/>
      <c r="F26" s="17"/>
    </row>
    <row r="27" spans="1:6" ht="26.25" thickBot="1">
      <c r="A27" s="24" t="s">
        <v>33</v>
      </c>
      <c r="B27" s="2" t="s">
        <v>65</v>
      </c>
      <c r="C27" s="3" t="s">
        <v>515</v>
      </c>
      <c r="D27" s="3" t="s">
        <v>534</v>
      </c>
      <c r="E27" s="6"/>
      <c r="F27" s="17"/>
    </row>
    <row r="28" spans="1:6" ht="15.75" thickBot="1">
      <c r="A28" s="24" t="s">
        <v>34</v>
      </c>
      <c r="B28" s="2" t="s">
        <v>65</v>
      </c>
      <c r="C28" s="3" t="s">
        <v>35</v>
      </c>
      <c r="D28" s="3" t="s">
        <v>517</v>
      </c>
      <c r="E28" s="6"/>
      <c r="F28" s="17"/>
    </row>
    <row r="29" spans="1:6" ht="15.75" thickBot="1">
      <c r="A29" s="24" t="s">
        <v>37</v>
      </c>
      <c r="B29" s="2" t="s">
        <v>36</v>
      </c>
      <c r="C29" s="3" t="s">
        <v>38</v>
      </c>
      <c r="D29" s="3" t="s">
        <v>415</v>
      </c>
      <c r="E29" s="6"/>
      <c r="F29" s="17"/>
    </row>
    <row r="30" spans="1:6" ht="15.75" thickBot="1">
      <c r="A30" s="24" t="s">
        <v>39</v>
      </c>
      <c r="B30" s="2" t="s">
        <v>40</v>
      </c>
      <c r="C30" s="3" t="s">
        <v>518</v>
      </c>
      <c r="D30" s="3" t="s">
        <v>79</v>
      </c>
      <c r="E30" s="6"/>
      <c r="F30" s="17"/>
    </row>
    <row r="31" spans="1:6" ht="39" thickBot="1">
      <c r="A31" s="23" t="s">
        <v>42</v>
      </c>
      <c r="B31" s="2" t="s">
        <v>40</v>
      </c>
      <c r="C31" s="3" t="s">
        <v>519</v>
      </c>
      <c r="D31" s="3" t="s">
        <v>80</v>
      </c>
      <c r="E31" s="6"/>
      <c r="F31" s="17"/>
    </row>
    <row r="32" spans="1:6" ht="15.75" thickBot="1">
      <c r="A32" s="24" t="s">
        <v>44</v>
      </c>
      <c r="B32" s="2" t="s">
        <v>40</v>
      </c>
      <c r="C32" s="3" t="s">
        <v>520</v>
      </c>
      <c r="D32" s="3" t="s">
        <v>81</v>
      </c>
      <c r="E32" s="6"/>
      <c r="F32" s="17"/>
    </row>
    <row r="33" spans="1:6" ht="15.75" thickBot="1">
      <c r="A33" s="24" t="s">
        <v>46</v>
      </c>
      <c r="B33" s="2" t="s">
        <v>47</v>
      </c>
      <c r="C33" s="3" t="s">
        <v>521</v>
      </c>
      <c r="D33" s="3" t="s">
        <v>78</v>
      </c>
      <c r="E33" s="6"/>
      <c r="F33" s="17"/>
    </row>
    <row r="34" spans="1:6" ht="15.75" thickBot="1">
      <c r="A34" s="24" t="s">
        <v>49</v>
      </c>
      <c r="B34" s="2" t="s">
        <v>47</v>
      </c>
      <c r="C34" s="3" t="s">
        <v>522</v>
      </c>
      <c r="D34" s="3" t="s">
        <v>419</v>
      </c>
      <c r="E34" s="6"/>
      <c r="F34" s="17"/>
    </row>
    <row r="35" spans="1:6" ht="15.75" thickBot="1">
      <c r="A35" s="24" t="s">
        <v>51</v>
      </c>
      <c r="B35" s="2" t="s">
        <v>52</v>
      </c>
      <c r="C35" s="3" t="s">
        <v>53</v>
      </c>
      <c r="D35" s="3" t="s">
        <v>523</v>
      </c>
      <c r="E35" s="6"/>
      <c r="F35" s="17"/>
    </row>
    <row r="36" spans="1:6" ht="15.75" thickBot="1">
      <c r="A36" s="24" t="s">
        <v>54</v>
      </c>
      <c r="B36" s="2" t="s">
        <v>52</v>
      </c>
      <c r="C36" s="3" t="s">
        <v>66</v>
      </c>
      <c r="D36" s="3" t="s">
        <v>82</v>
      </c>
      <c r="E36" s="6"/>
      <c r="F36" s="17"/>
    </row>
    <row r="37" spans="1:6" ht="97.5" customHeight="1" thickBot="1">
      <c r="A37" s="24" t="s">
        <v>59</v>
      </c>
      <c r="B37" s="2" t="s">
        <v>525</v>
      </c>
      <c r="C37" s="3" t="s">
        <v>535</v>
      </c>
      <c r="D37" s="3" t="s">
        <v>536</v>
      </c>
      <c r="E37" s="6"/>
      <c r="F37" s="17"/>
    </row>
    <row r="38" spans="1:6" ht="26.25" thickBot="1">
      <c r="A38" s="24" t="s">
        <v>60</v>
      </c>
      <c r="B38" s="2" t="s">
        <v>61</v>
      </c>
      <c r="C38" s="3" t="s">
        <v>528</v>
      </c>
      <c r="D38" s="3" t="s">
        <v>67</v>
      </c>
      <c r="E38" s="6"/>
      <c r="F38" s="17"/>
    </row>
    <row r="39" spans="1:6" ht="15.75" customHeight="1" thickBot="1">
      <c r="A39" s="55" t="s">
        <v>84</v>
      </c>
      <c r="B39" s="56"/>
      <c r="C39" s="56"/>
      <c r="D39" s="57"/>
      <c r="E39" s="6"/>
      <c r="F39" s="17"/>
    </row>
    <row r="40" spans="1:6" ht="15.75" customHeight="1" thickBot="1">
      <c r="A40" s="58"/>
      <c r="B40" s="59"/>
      <c r="C40" s="59"/>
      <c r="D40" s="60"/>
      <c r="E40" s="6"/>
      <c r="F40" s="17"/>
    </row>
    <row r="41" spans="1:6" ht="51.75" thickBot="1">
      <c r="A41" s="24" t="s">
        <v>26</v>
      </c>
      <c r="B41" s="2" t="s">
        <v>27</v>
      </c>
      <c r="C41" s="3" t="s">
        <v>537</v>
      </c>
      <c r="D41" s="3" t="s">
        <v>414</v>
      </c>
      <c r="E41" s="6"/>
      <c r="F41" s="17"/>
    </row>
    <row r="42" spans="1:6" ht="26.25" thickBot="1">
      <c r="A42" s="24" t="s">
        <v>29</v>
      </c>
      <c r="B42" s="2" t="s">
        <v>27</v>
      </c>
      <c r="C42" s="3" t="s">
        <v>538</v>
      </c>
      <c r="D42" s="3">
        <v>500</v>
      </c>
      <c r="E42" s="6"/>
      <c r="F42" s="17"/>
    </row>
    <row r="43" spans="1:6" ht="15.75" thickBot="1">
      <c r="A43" s="24" t="s">
        <v>31</v>
      </c>
      <c r="B43" s="2" t="s">
        <v>32</v>
      </c>
      <c r="C43" s="3" t="s">
        <v>539</v>
      </c>
      <c r="D43" s="3">
        <v>2000</v>
      </c>
      <c r="E43" s="6"/>
      <c r="F43" s="17"/>
    </row>
    <row r="44" spans="1:6" ht="26.25" thickBot="1">
      <c r="A44" s="24" t="s">
        <v>33</v>
      </c>
      <c r="B44" s="2" t="s">
        <v>32</v>
      </c>
      <c r="C44" s="3" t="s">
        <v>515</v>
      </c>
      <c r="D44" s="3" t="s">
        <v>68</v>
      </c>
      <c r="E44" s="6"/>
      <c r="F44" s="17"/>
    </row>
    <row r="45" spans="1:6" ht="15.75" thickBot="1">
      <c r="A45" s="24" t="s">
        <v>34</v>
      </c>
      <c r="B45" s="2" t="s">
        <v>32</v>
      </c>
      <c r="C45" s="3" t="s">
        <v>35</v>
      </c>
      <c r="D45" s="25">
        <v>0.3</v>
      </c>
      <c r="E45" s="6"/>
      <c r="F45" s="17"/>
    </row>
    <row r="46" spans="1:6" ht="15.75" thickBot="1">
      <c r="A46" s="24" t="s">
        <v>37</v>
      </c>
      <c r="B46" s="2" t="s">
        <v>36</v>
      </c>
      <c r="C46" s="3" t="s">
        <v>38</v>
      </c>
      <c r="D46" s="3" t="s">
        <v>415</v>
      </c>
      <c r="E46" s="6"/>
      <c r="F46" s="17"/>
    </row>
    <row r="47" spans="1:6" ht="15.75" thickBot="1">
      <c r="A47" s="24" t="s">
        <v>39</v>
      </c>
      <c r="B47" s="2" t="s">
        <v>40</v>
      </c>
      <c r="C47" s="3" t="s">
        <v>518</v>
      </c>
      <c r="D47" s="3" t="s">
        <v>69</v>
      </c>
      <c r="E47" s="6"/>
      <c r="F47" s="17"/>
    </row>
    <row r="48" spans="1:6" ht="15.75" thickBot="1">
      <c r="A48" s="24" t="s">
        <v>42</v>
      </c>
      <c r="B48" s="2" t="s">
        <v>40</v>
      </c>
      <c r="C48" s="3" t="s">
        <v>519</v>
      </c>
      <c r="D48" s="3" t="s">
        <v>70</v>
      </c>
      <c r="E48" s="6"/>
      <c r="F48" s="17"/>
    </row>
    <row r="49" spans="1:6" ht="15.75" thickBot="1">
      <c r="A49" s="24" t="s">
        <v>44</v>
      </c>
      <c r="B49" s="2" t="s">
        <v>40</v>
      </c>
      <c r="C49" s="3" t="s">
        <v>520</v>
      </c>
      <c r="D49" s="3" t="s">
        <v>45</v>
      </c>
      <c r="E49" s="6"/>
      <c r="F49" s="17"/>
    </row>
    <row r="50" spans="1:6" ht="15.75" thickBot="1">
      <c r="A50" s="24" t="s">
        <v>46</v>
      </c>
      <c r="B50" s="2" t="s">
        <v>47</v>
      </c>
      <c r="C50" s="3" t="s">
        <v>521</v>
      </c>
      <c r="D50" s="3" t="s">
        <v>48</v>
      </c>
      <c r="E50" s="6"/>
      <c r="F50" s="17"/>
    </row>
    <row r="51" spans="1:6" ht="15.75" thickBot="1">
      <c r="A51" s="24" t="s">
        <v>49</v>
      </c>
      <c r="B51" s="2" t="s">
        <v>47</v>
      </c>
      <c r="C51" s="3" t="s">
        <v>522</v>
      </c>
      <c r="D51" s="3" t="s">
        <v>50</v>
      </c>
      <c r="E51" s="6"/>
      <c r="F51" s="17"/>
    </row>
    <row r="52" spans="1:6" ht="15.75" thickBot="1">
      <c r="A52" s="24" t="s">
        <v>51</v>
      </c>
      <c r="B52" s="2" t="s">
        <v>52</v>
      </c>
      <c r="C52" s="3" t="s">
        <v>53</v>
      </c>
      <c r="D52" s="3" t="s">
        <v>523</v>
      </c>
      <c r="E52" s="6"/>
      <c r="F52" s="17"/>
    </row>
    <row r="53" spans="1:6" ht="15.75" thickBot="1">
      <c r="A53" s="24" t="s">
        <v>54</v>
      </c>
      <c r="B53" s="2" t="s">
        <v>52</v>
      </c>
      <c r="C53" s="3" t="s">
        <v>66</v>
      </c>
      <c r="D53" s="3" t="s">
        <v>77</v>
      </c>
      <c r="E53" s="6"/>
      <c r="F53" s="17"/>
    </row>
    <row r="54" spans="1:6" ht="15.75" thickBot="1">
      <c r="A54" s="24" t="s">
        <v>55</v>
      </c>
      <c r="B54" s="2" t="s">
        <v>56</v>
      </c>
      <c r="C54" s="3" t="s">
        <v>524</v>
      </c>
      <c r="D54" s="3" t="s">
        <v>413</v>
      </c>
      <c r="E54" s="6"/>
      <c r="F54" s="17"/>
    </row>
    <row r="55" spans="1:6" ht="15.75" thickBot="1">
      <c r="A55" s="24" t="s">
        <v>57</v>
      </c>
      <c r="B55" s="2" t="s">
        <v>56</v>
      </c>
      <c r="C55" s="3" t="s">
        <v>58</v>
      </c>
      <c r="D55" s="3" t="s">
        <v>540</v>
      </c>
      <c r="E55" s="6"/>
      <c r="F55" s="17"/>
    </row>
    <row r="56" spans="1:6" ht="39" thickBot="1">
      <c r="A56" s="24" t="s">
        <v>59</v>
      </c>
      <c r="B56" s="2" t="s">
        <v>525</v>
      </c>
      <c r="C56" s="3" t="s">
        <v>535</v>
      </c>
      <c r="D56" s="3" t="s">
        <v>541</v>
      </c>
      <c r="E56" s="6"/>
      <c r="F56" s="17"/>
    </row>
    <row r="57" spans="1:6" ht="26.25" thickBot="1">
      <c r="A57" s="24" t="s">
        <v>60</v>
      </c>
      <c r="B57" s="2" t="s">
        <v>61</v>
      </c>
      <c r="C57" s="3" t="s">
        <v>528</v>
      </c>
      <c r="D57" s="3" t="s">
        <v>67</v>
      </c>
      <c r="E57" s="6"/>
      <c r="F57" s="17"/>
    </row>
  </sheetData>
  <mergeCells count="7">
    <mergeCell ref="A39:D40"/>
    <mergeCell ref="A1:D1"/>
    <mergeCell ref="E1:F1"/>
    <mergeCell ref="A3:D4"/>
    <mergeCell ref="E3:E4"/>
    <mergeCell ref="F3:F4"/>
    <mergeCell ref="A22:D23"/>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F96764-3CCB-41CF-B5AA-1394960386B8}">
  <ds:schemaRefs>
    <ds:schemaRef ds:uri="http://www.w3.org/XML/1998/namespace"/>
    <ds:schemaRef ds:uri="a77fe82a-ec5e-493c-8250-762c8e6e01a4"/>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9b354828-cf44-4397-8c54-895be4d4862b"/>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Laštovka</cp:lastModifiedBy>
  <cp:lastPrinted>2016-09-02T05:31:03Z</cp:lastPrinted>
  <dcterms:created xsi:type="dcterms:W3CDTF">2012-12-10T07:40:31Z</dcterms:created>
  <dcterms:modified xsi:type="dcterms:W3CDTF">2016-12-20T12:46:21Z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NewReviewCycle">
    <vt:lpwstr/>
  </property>
</Properties>
</file>