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350" windowHeight="12180" activeTab="0"/>
  </bookViews>
  <sheets>
    <sheet name="PS901.4" sheetId="1" r:id="rId1"/>
  </sheets>
  <definedNames>
    <definedName name="_xlnm.Print_Area" localSheetId="0">'PS901.4'!$A$1:$I$234</definedName>
    <definedName name="_xlnm.Print_Titles" localSheetId="0">'PS901.4'!$33:$34</definedName>
  </definedNames>
  <calcPr calcId="171027"/>
</workbook>
</file>

<file path=xl/sharedStrings.xml><?xml version="1.0" encoding="utf-8"?>
<sst xmlns="http://schemas.openxmlformats.org/spreadsheetml/2006/main" count="811" uniqueCount="422">
  <si>
    <t>Soupis výkonů</t>
  </si>
  <si>
    <t>DATOVÉ CENTRUM ZELENEČ</t>
  </si>
  <si>
    <t>GENERÁLNÍ PROJEKTANT:</t>
  </si>
  <si>
    <t>PROJEKTANT ČÁSTI:</t>
  </si>
  <si>
    <t>Č.ZAKÁZKY:</t>
  </si>
  <si>
    <t>ulice Čsl. Armády č.p. 435, Obec Zeleneč, okres Praha-východ</t>
  </si>
  <si>
    <t>ATICO s.r.o., Na Konečné 51/8, PRAHA 4-Písnice, +420267712522-24, email:info@atico.cz</t>
  </si>
  <si>
    <t>D.2.901.4 - PS901.4 -Technologické rozvody/provozní soubory silnoproud</t>
  </si>
  <si>
    <t>DATUM:</t>
  </si>
  <si>
    <t>AUTOR:</t>
  </si>
  <si>
    <t>kolektiv autorů</t>
  </si>
  <si>
    <t>POPIS</t>
  </si>
  <si>
    <t>NÁZEV KAPITOLY</t>
  </si>
  <si>
    <t>SUMA</t>
  </si>
  <si>
    <t>cena/CZK</t>
  </si>
  <si>
    <t>REKAPITULACE</t>
  </si>
  <si>
    <t>A</t>
  </si>
  <si>
    <t>ROZVADĚČE</t>
  </si>
  <si>
    <t>B</t>
  </si>
  <si>
    <t>ROZVODY SILNOPROUDÉ ELEKTROTECHNIKY</t>
  </si>
  <si>
    <t>C</t>
  </si>
  <si>
    <t>OSVĚTLENÍ</t>
  </si>
  <si>
    <t>D</t>
  </si>
  <si>
    <t>KOMPLETACE</t>
  </si>
  <si>
    <t>E</t>
  </si>
  <si>
    <t>UZEMĚNÍ A HROMOSVOD</t>
  </si>
  <si>
    <t>F</t>
  </si>
  <si>
    <t>PŘIDRUŽENÉ PRÁCE K ELEKTROTECHNICE</t>
  </si>
  <si>
    <t>G</t>
  </si>
  <si>
    <t>ZKOUŠKY, REVIZE A DOKUMENTACE</t>
  </si>
  <si>
    <t>Výkaz výměr/výkaz výkonů nenahrazuje PD. PD je nedílnou součástí výkazů a specifikací pro řádnou a úplnou dodávku a montáž</t>
  </si>
  <si>
    <t>NÁZEV POLOŽKY</t>
  </si>
  <si>
    <t>JEDNOTKA</t>
  </si>
  <si>
    <t>CENA ZA JEDNOTKU</t>
  </si>
  <si>
    <t>CELKEM</t>
  </si>
  <si>
    <t>celkem kapitola:</t>
  </si>
  <si>
    <t>A.1</t>
  </si>
  <si>
    <t>Rozvaděč ATS1.1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</si>
  <si>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=4000A,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=54kA</t>
    </r>
  </si>
  <si>
    <t>sestava</t>
  </si>
  <si>
    <t>- V rámci výběrového řízení na dodavatele je nedílnou součástí výběrového řízení a podané nabídky technické dodavatelské řešení, včetně technické specifikace nabízené rozvaděčové náplně</t>
  </si>
  <si>
    <t>A.2</t>
  </si>
  <si>
    <t>Rozvaděč ATS1.2</t>
  </si>
  <si>
    <t>A.3</t>
  </si>
  <si>
    <t>Rozvaděč Rkomp1.1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</si>
  <si>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=630A,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=10kA</t>
    </r>
  </si>
  <si>
    <t>- Více PD Rozvaděč Rkomp1.1 - tento výkres je nedílnou součástí specifikace rozvaděče.</t>
  </si>
  <si>
    <t>A.4</t>
  </si>
  <si>
    <t>Rozvaděč Rkomp1.2</t>
  </si>
  <si>
    <t>- Více PD Rozvaděč Rkomp1.2 - tento výkres je nedílnou součástí specifikace rozvaděče.</t>
  </si>
  <si>
    <t>A.5</t>
  </si>
  <si>
    <t>Rozvaděč RPO1.1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</si>
  <si>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=16A,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=10kA</t>
    </r>
  </si>
  <si>
    <t>- Více PD Rozvaděč RPO1.1 - tento výkres je nedílnou součástí specifikace rozvaděče.</t>
  </si>
  <si>
    <t>A.6</t>
  </si>
  <si>
    <t>Rozvaděč RSD 1.1.1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</si>
  <si>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=400A,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=15kA</t>
    </r>
  </si>
  <si>
    <t>- Více PD Rozvaděč RSD 1.1.1- tento výkres je nedílnou součástí specifikace rozvaděče.</t>
  </si>
  <si>
    <t>A.7</t>
  </si>
  <si>
    <t>Rozvaděč RSD 1.1.2</t>
  </si>
  <si>
    <t>- Více PD Rozvaděč RSD 1.1.2- tento výkres je nedílnou součástí specifikace rozvaděče.</t>
  </si>
  <si>
    <t>A.8</t>
  </si>
  <si>
    <t>Rozvaděč RSD 1.2.1</t>
  </si>
  <si>
    <t>- Více PD Rozvaděč RSD 1.2.1 tento výkres je nedílnou součástí specifikace rozvaděče.</t>
  </si>
  <si>
    <t>A.9</t>
  </si>
  <si>
    <t>Rozvaděč RSD 1.2.2</t>
  </si>
  <si>
    <t>- Více PD Rozvaděč RSD 1.2.2- tento výkres je nedílnou součástí specifikace rozvaděče.</t>
  </si>
  <si>
    <t>A.10</t>
  </si>
  <si>
    <t>Rozvaděč RSD 1.3.1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</si>
  <si>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=400A,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=10kA</t>
    </r>
  </si>
  <si>
    <t>- Více PD Rozvaděč RSD 1.3.1- tento výkres je nedílnou součástí specifikace rozvaděče.</t>
  </si>
  <si>
    <t>A.11</t>
  </si>
  <si>
    <t>Rozvaděč RSD 1.3.2</t>
  </si>
  <si>
    <t>- Více PD Rozvaděč RSD 1.3.2- tento výkres je nedílnou součástí specifikace rozvaděče.</t>
  </si>
  <si>
    <t>A.12</t>
  </si>
  <si>
    <t>Rozvaděč RSD 1.4.1</t>
  </si>
  <si>
    <t>- Více PD Rozvaděč RSD 1.4.1- tento výkres je nedílnou součástí specifikace rozvaděče.</t>
  </si>
  <si>
    <t>A.13</t>
  </si>
  <si>
    <t>Rozvaděč RSD 1.4.2</t>
  </si>
  <si>
    <t>- Více PD Rozvaděč RSD 1.4.2- tento výkres je nedílnou součástí specifikace rozvaděče.</t>
  </si>
  <si>
    <t>A.14</t>
  </si>
  <si>
    <t>Rozvaděč RSD 1.5.1</t>
  </si>
  <si>
    <t>- Více PD Rozvaděč RSD 1.5.1- tento výkres je nedílnou součástí specifikace rozvaděče.</t>
  </si>
  <si>
    <t>A.15</t>
  </si>
  <si>
    <t>Rozvaděč RSD 1.5.2</t>
  </si>
  <si>
    <t>- Více PD Rozvaděč RSD 1.5.2- tento výkres je nedílnou součástí specifikace rozvaděče.</t>
  </si>
  <si>
    <t>A.16</t>
  </si>
  <si>
    <t>Rozvaděč RSD 1.6.1</t>
  </si>
  <si>
    <t>- Více PD Rozvaděč RSD 1.6.1- tento výkres je nedílnou součástí specifikace rozvaděče.</t>
  </si>
  <si>
    <t>A.17</t>
  </si>
  <si>
    <t>Rozvaděč RSD 1.6.2</t>
  </si>
  <si>
    <t>- Více PD Rozvaděč RSD 1.6.2- tento výkres je nedílnou součástí specifikace rozvaděče.</t>
  </si>
  <si>
    <t>A.18</t>
  </si>
  <si>
    <t>Rozvaděč RSD 1.7.1</t>
  </si>
  <si>
    <t>- Více PD Rozvaděč RSD 1.7.1- tento výkres je nedílnou součástí specifikace rozvaděče.</t>
  </si>
  <si>
    <t>A.19</t>
  </si>
  <si>
    <t>Rozvaděč RSD 1.7.2</t>
  </si>
  <si>
    <t>- Více PD Rozvaděč RSD 1.7.2- tento výkres je nedílnou součástí specifikace rozvaděče.</t>
  </si>
  <si>
    <t>Rozvaděč RUPS1.1</t>
  </si>
  <si>
    <r>
      <t>3PEN: 400V/230V/50Hz, TN-C-S,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=1600A, I</t>
    </r>
    <r>
      <rPr>
        <b/>
        <i/>
        <u val="single"/>
        <vertAlign val="subscript"/>
        <sz val="11"/>
        <color theme="1"/>
        <rFont val="ISOCPEUR"/>
        <family val="2"/>
      </rPr>
      <t>K</t>
    </r>
    <r>
      <rPr>
        <b/>
        <i/>
        <u val="single"/>
        <sz val="11"/>
        <color theme="1"/>
        <rFont val="ISOCPEUR"/>
        <family val="2"/>
      </rPr>
      <t>=50kA</t>
    </r>
  </si>
  <si>
    <t>- Více PD Rozvaděč RUPS1.1 - tento výkres je nedílnou součástí specifikace rozvaděče.</t>
  </si>
  <si>
    <t>Rozvaděč RUPS1.2</t>
  </si>
  <si>
    <t>- Více PD Rozvaděč RUPS1.2 - tento výkres je nedílnou součástí specifikace rozvaděče.</t>
  </si>
  <si>
    <t>B1.1</t>
  </si>
  <si>
    <t>Drátěný žlab 60mm x 60mm, včetně závěsů/konzol, tvarování a přidruženého materiálu</t>
  </si>
  <si>
    <t>m</t>
  </si>
  <si>
    <t>B1.2</t>
  </si>
  <si>
    <t>Drátěný žlab 100mm x 100mm, včetně závěsů/konzol, tvarování a přidruženého materiálu</t>
  </si>
  <si>
    <t>B1.3</t>
  </si>
  <si>
    <t>Drátěný žlab 125mm x 100mm, včetně závěsů/konzol, tvarování a přidruženého materiálu</t>
  </si>
  <si>
    <t>B1.4</t>
  </si>
  <si>
    <t>Drátěný žlab 250mm x 100mm, včetně závěsů/konzol, tvarování a přidruženého materiálu</t>
  </si>
  <si>
    <t>B1.5</t>
  </si>
  <si>
    <t>Drátěný žlab 300mm x 100mm, včetně závěsů/konzol, tvarování a přidruženého materiálu</t>
  </si>
  <si>
    <t>B1.6</t>
  </si>
  <si>
    <t>Drátěný žlab 500mm x 200mm, včetně závěsů/konzol, tvarování a přidruženého materiálu</t>
  </si>
  <si>
    <t>Žárově zinkovaný kabelový žlab 125 mm x 50mm s víkem, perforovaný včetně závěsů/konzol, tvarování a přidruženého materiálu</t>
  </si>
  <si>
    <t>Žárově zinkovaný kabelový žlab 250 mm x 100mm s víkem, perforovaný včetně závěsů/konzol, tvarování a přidruženého materiálu</t>
  </si>
  <si>
    <t>B1.7</t>
  </si>
  <si>
    <t>Žárově zinkovaný kabelový žlab 300 mm x 100mm s víkem, perforovaný včetně závěsů/konzol, tvarování a přidruženého materiálu</t>
  </si>
  <si>
    <t>B1.8</t>
  </si>
  <si>
    <t>Žárově zinkovaný kabelový žlab 600 mm x 50mm s víkem, perforovaný včetně závěsů/konzol, tvarování a přidruženého materiálu</t>
  </si>
  <si>
    <t>B1.13</t>
  </si>
  <si>
    <t>Ocelová žárově zinkovaná pomocná konstrukce do 5kg</t>
  </si>
  <si>
    <t>atyp.sestava</t>
  </si>
  <si>
    <t>B1.14</t>
  </si>
  <si>
    <t>Ocelová žárově zinkovaná pomocná konstrukce do 15kg</t>
  </si>
  <si>
    <t>B1.15</t>
  </si>
  <si>
    <t>Ocelová žárově zinkovaná pomocná konstrukce do 50kg</t>
  </si>
  <si>
    <t>B1.16</t>
  </si>
  <si>
    <t>Protipožární utěsnění</t>
  </si>
  <si>
    <r>
      <t>m</t>
    </r>
    <r>
      <rPr>
        <vertAlign val="superscript"/>
        <sz val="11"/>
        <color theme="1"/>
        <rFont val="ISOCPEUR"/>
        <family val="2"/>
      </rPr>
      <t>2</t>
    </r>
  </si>
  <si>
    <t>B2</t>
  </si>
  <si>
    <t>Instalační krabice</t>
  </si>
  <si>
    <t>B2.6</t>
  </si>
  <si>
    <t>neobsahuje</t>
  </si>
  <si>
    <t>B3.1</t>
  </si>
  <si>
    <r>
      <t>CXKH-R 300 mm</t>
    </r>
    <r>
      <rPr>
        <vertAlign val="superscript"/>
        <sz val="11"/>
        <color theme="1"/>
        <rFont val="ISOCPEUR"/>
        <family val="2"/>
      </rPr>
      <t>2</t>
    </r>
  </si>
  <si>
    <t>B3.2</t>
  </si>
  <si>
    <r>
      <t>CXKH-R 185 mm</t>
    </r>
    <r>
      <rPr>
        <vertAlign val="superscript"/>
        <sz val="11"/>
        <color theme="1"/>
        <rFont val="ISOCPEUR"/>
        <family val="2"/>
      </rPr>
      <t>2</t>
    </r>
  </si>
  <si>
    <t>B3.3</t>
  </si>
  <si>
    <r>
      <t>CXKH-R 120 mm</t>
    </r>
    <r>
      <rPr>
        <vertAlign val="superscript"/>
        <sz val="11"/>
        <color theme="1"/>
        <rFont val="ISOCPEUR"/>
        <family val="2"/>
      </rPr>
      <t>2</t>
    </r>
  </si>
  <si>
    <t>B3.4</t>
  </si>
  <si>
    <r>
      <t>CXKH-R 5x25 mm</t>
    </r>
    <r>
      <rPr>
        <vertAlign val="superscript"/>
        <sz val="11"/>
        <color theme="1"/>
        <rFont val="ISOCPEUR"/>
        <family val="2"/>
      </rPr>
      <t>2</t>
    </r>
  </si>
  <si>
    <t>B3.5</t>
  </si>
  <si>
    <r>
      <t>CXKH-R 5x35 mm</t>
    </r>
    <r>
      <rPr>
        <vertAlign val="superscript"/>
        <sz val="11"/>
        <color theme="1"/>
        <rFont val="ISOCPEUR"/>
        <family val="2"/>
      </rPr>
      <t>2</t>
    </r>
  </si>
  <si>
    <t>B3.6</t>
  </si>
  <si>
    <r>
      <t>CXKH-R 5x185 mm</t>
    </r>
    <r>
      <rPr>
        <vertAlign val="superscript"/>
        <sz val="11"/>
        <color theme="1"/>
        <rFont val="ISOCPEUR"/>
        <family val="2"/>
      </rPr>
      <t>2</t>
    </r>
  </si>
  <si>
    <t>B3.7</t>
  </si>
  <si>
    <r>
      <t>CXKH-R 5x2,5 mm</t>
    </r>
    <r>
      <rPr>
        <vertAlign val="superscript"/>
        <sz val="11"/>
        <color theme="1"/>
        <rFont val="ISOCPEUR"/>
        <family val="2"/>
      </rPr>
      <t>2</t>
    </r>
  </si>
  <si>
    <t>B3.8</t>
  </si>
  <si>
    <r>
      <t>CXKH-R 5x4 mm</t>
    </r>
    <r>
      <rPr>
        <vertAlign val="superscript"/>
        <sz val="11"/>
        <color theme="1"/>
        <rFont val="ISOCPEUR"/>
        <family val="2"/>
      </rPr>
      <t>2</t>
    </r>
  </si>
  <si>
    <t>B3.9</t>
  </si>
  <si>
    <r>
      <t>CXKH-R 5x6 mm</t>
    </r>
    <r>
      <rPr>
        <vertAlign val="superscript"/>
        <sz val="11"/>
        <color theme="1"/>
        <rFont val="ISOCPEUR"/>
        <family val="2"/>
      </rPr>
      <t>2</t>
    </r>
  </si>
  <si>
    <t>B3.10</t>
  </si>
  <si>
    <r>
      <t>CXKH-R 5x10 mm</t>
    </r>
    <r>
      <rPr>
        <vertAlign val="superscript"/>
        <sz val="11"/>
        <color theme="1"/>
        <rFont val="ISOCPEUR"/>
        <family val="2"/>
      </rPr>
      <t>2</t>
    </r>
  </si>
  <si>
    <t>B3.11</t>
  </si>
  <si>
    <r>
      <t>CXKH-R 5x16 mm</t>
    </r>
    <r>
      <rPr>
        <vertAlign val="superscript"/>
        <sz val="11"/>
        <color theme="1"/>
        <rFont val="ISOCPEUR"/>
        <family val="2"/>
      </rPr>
      <t>2</t>
    </r>
  </si>
  <si>
    <t>B3.12</t>
  </si>
  <si>
    <r>
      <t>CXKH-R 5x50 mm</t>
    </r>
    <r>
      <rPr>
        <vertAlign val="superscript"/>
        <sz val="11"/>
        <color theme="1"/>
        <rFont val="ISOCPEUR"/>
        <family val="2"/>
      </rPr>
      <t>2</t>
    </r>
  </si>
  <si>
    <t>B3.13</t>
  </si>
  <si>
    <r>
      <t>CXKH-R 5x70 mm</t>
    </r>
    <r>
      <rPr>
        <vertAlign val="superscript"/>
        <sz val="11"/>
        <color theme="1"/>
        <rFont val="ISOCPEUR"/>
        <family val="2"/>
      </rPr>
      <t>2</t>
    </r>
  </si>
  <si>
    <t>B3.14</t>
  </si>
  <si>
    <r>
      <t>CXKH-R 3x2,5 mm</t>
    </r>
    <r>
      <rPr>
        <vertAlign val="superscript"/>
        <sz val="11"/>
        <color theme="1"/>
        <rFont val="ISOCPEUR"/>
        <family val="2"/>
      </rPr>
      <t>2</t>
    </r>
  </si>
  <si>
    <t>B3.15</t>
  </si>
  <si>
    <r>
      <t>CYY-4mm</t>
    </r>
    <r>
      <rPr>
        <vertAlign val="superscript"/>
        <sz val="11"/>
        <color theme="1"/>
        <rFont val="ISOCPEUR"/>
        <family val="2"/>
      </rPr>
      <t>2</t>
    </r>
    <r>
      <rPr>
        <sz val="11"/>
        <color theme="1"/>
        <rFont val="ISOCPEUR"/>
        <family val="2"/>
      </rPr>
      <t>, zž</t>
    </r>
  </si>
  <si>
    <t>B3.16</t>
  </si>
  <si>
    <r>
      <t>CYY-25mm</t>
    </r>
    <r>
      <rPr>
        <vertAlign val="superscript"/>
        <sz val="11"/>
        <color theme="1"/>
        <rFont val="ISOCPEUR"/>
        <family val="2"/>
      </rPr>
      <t>2</t>
    </r>
    <r>
      <rPr>
        <sz val="11"/>
        <color theme="1"/>
        <rFont val="ISOCPEUR"/>
        <family val="2"/>
      </rPr>
      <t>, zž</t>
    </r>
  </si>
  <si>
    <t>B3.17</t>
  </si>
  <si>
    <r>
      <t>CYY-120mm</t>
    </r>
    <r>
      <rPr>
        <vertAlign val="superscript"/>
        <sz val="11"/>
        <color theme="1"/>
        <rFont val="ISOCPEUR"/>
        <family val="2"/>
      </rPr>
      <t>2</t>
    </r>
    <r>
      <rPr>
        <sz val="11"/>
        <color theme="1"/>
        <rFont val="ISOCPEUR"/>
        <family val="2"/>
      </rPr>
      <t>, zž</t>
    </r>
  </si>
  <si>
    <t>B3.18</t>
  </si>
  <si>
    <t>Ukončení a popis kabelů</t>
  </si>
  <si>
    <t>KPL</t>
  </si>
  <si>
    <t>B3.19</t>
  </si>
  <si>
    <t>Ukončení a popis vodičů v rozvaděči</t>
  </si>
  <si>
    <t>D.1</t>
  </si>
  <si>
    <t>Osazení a zapojení - Rozvaděč ATS1.1</t>
  </si>
  <si>
    <t>D.2</t>
  </si>
  <si>
    <t>Osazení a zapojení - Rozvaděč ATS1.2</t>
  </si>
  <si>
    <t>D.3</t>
  </si>
  <si>
    <t>Osazení a zapojení - Rozvaděč Rkomp1.1</t>
  </si>
  <si>
    <t>D.4</t>
  </si>
  <si>
    <t>Osazení a zapojení - Rozvaděč Rkomp1.2</t>
  </si>
  <si>
    <t>D.5</t>
  </si>
  <si>
    <t>Osazení a zapojení - Rozvaděč Rozvaděč RPO1.1</t>
  </si>
  <si>
    <t>D.6</t>
  </si>
  <si>
    <t>Osazení a zapojení - Rozvaděč RSD 1.1.1</t>
  </si>
  <si>
    <t>D.7</t>
  </si>
  <si>
    <t>Osazení a zapojení - Rozvaděč RSD 1.1.2</t>
  </si>
  <si>
    <t>D.8</t>
  </si>
  <si>
    <t>Osazení a zapojení - Rozvaděč RSD 1.2.1</t>
  </si>
  <si>
    <t>D.9</t>
  </si>
  <si>
    <t>Osazení a zapojení - Rozvaděč RSD 1.2.2</t>
  </si>
  <si>
    <t>D.10</t>
  </si>
  <si>
    <t>Osazení a zapojení - Rozvaděč RSD 1.3.1</t>
  </si>
  <si>
    <t>D.11</t>
  </si>
  <si>
    <t>Osazení a zapojení - Rozvaděč RSD 1.3.2</t>
  </si>
  <si>
    <t>D.12</t>
  </si>
  <si>
    <t>Osazení a zapojení - Rozvaděč RSD 1.4.1</t>
  </si>
  <si>
    <t>D.13</t>
  </si>
  <si>
    <t>Osazení a zapojení - Rozvaděč RSD 1.4.2</t>
  </si>
  <si>
    <t>D.14</t>
  </si>
  <si>
    <t>Osazení a zapojení - Rozvaděč RSD 1.5.1</t>
  </si>
  <si>
    <t>D.15</t>
  </si>
  <si>
    <t>Osazení a zapojení - Rozvaděč RSD 1.5.2</t>
  </si>
  <si>
    <t>D.16</t>
  </si>
  <si>
    <t>Osazení a zapojení - Rozvaděč RSD 1.6.1</t>
  </si>
  <si>
    <t>D.17</t>
  </si>
  <si>
    <t>Osazení a zapojení - Rozvaděč RSD 1.6.2</t>
  </si>
  <si>
    <t>D.18</t>
  </si>
  <si>
    <t>Osazení a zapojení - Rozvaděč RSD 1.7.1</t>
  </si>
  <si>
    <t>D.19</t>
  </si>
  <si>
    <t>Osazení a zapojení - Rozvaděč RSD 1.7.2</t>
  </si>
  <si>
    <t>D.20</t>
  </si>
  <si>
    <t>Osazení a zapojení - Rozvaděč RUPS1.1</t>
  </si>
  <si>
    <t>D.21</t>
  </si>
  <si>
    <t>Osazení a zapojení - Rozvaděč RUPS1.2</t>
  </si>
  <si>
    <t>D.22</t>
  </si>
  <si>
    <t>Zásuvka 400V/16A IP 44</t>
  </si>
  <si>
    <t>kus</t>
  </si>
  <si>
    <t>D.23</t>
  </si>
  <si>
    <t>Zásuvka 400V/32A IP 44</t>
  </si>
  <si>
    <t>D.24</t>
  </si>
  <si>
    <t>Automatický přepinač sítí 63A (klimat.jednotky)</t>
  </si>
  <si>
    <t>D.25</t>
  </si>
  <si>
    <t>Servisní vypinač IP56, 1p, 16A</t>
  </si>
  <si>
    <t>D.26</t>
  </si>
  <si>
    <t>Servisní vypinač IP56, 3p, 16A</t>
  </si>
  <si>
    <t>D.27</t>
  </si>
  <si>
    <t>D.28</t>
  </si>
  <si>
    <t>D.29</t>
  </si>
  <si>
    <t>D.30</t>
  </si>
  <si>
    <t>D.31</t>
  </si>
  <si>
    <t>D.32</t>
  </si>
  <si>
    <t>D.33</t>
  </si>
  <si>
    <t>Popisovací, výstražné, informativní štítky pro el. zařízení dle ITS STC</t>
  </si>
  <si>
    <t>E1.1</t>
  </si>
  <si>
    <t>Pospojení rozvaděčů, rack skříní</t>
  </si>
  <si>
    <t>E1.2</t>
  </si>
  <si>
    <t>Ekvipotenciální (ochranná) přípojnice HOP, pro připojení pásku FeZn a vodičů do d=120mm2, nástěnná s PVC krytem</t>
  </si>
  <si>
    <t>ks</t>
  </si>
  <si>
    <t>E1.3</t>
  </si>
  <si>
    <t>Jiný pomocný materiál ke spojování, značení nebo dilataci uzemnění</t>
  </si>
  <si>
    <t>F.1</t>
  </si>
  <si>
    <t>Pomocné stavební, zámečnické a jiné přidružené práce k elektrotechnice</t>
  </si>
  <si>
    <t>F.2</t>
  </si>
  <si>
    <t>Koordinace</t>
  </si>
  <si>
    <t>F.3</t>
  </si>
  <si>
    <t>Náklady na lešení, plošiny a jiné práce ve výškách</t>
  </si>
  <si>
    <t>F.4</t>
  </si>
  <si>
    <t>Náklady na mechanizaci pro přesuny</t>
  </si>
  <si>
    <t>F.5</t>
  </si>
  <si>
    <t>Přesuny materiálu na stavbě</t>
  </si>
  <si>
    <t>F.6</t>
  </si>
  <si>
    <t xml:space="preserve">Doprava </t>
  </si>
  <si>
    <t>F.7</t>
  </si>
  <si>
    <t>Zařízení staveniště</t>
  </si>
  <si>
    <t>F.8</t>
  </si>
  <si>
    <t>Příprava výroby</t>
  </si>
  <si>
    <t>F.9</t>
  </si>
  <si>
    <t>Jiné náklady na kompletní a funkční dodávku</t>
  </si>
  <si>
    <t>G.1</t>
  </si>
  <si>
    <t>Funkční zkoušky, uvedení do provozu, spolupráce s RT</t>
  </si>
  <si>
    <t>G.2</t>
  </si>
  <si>
    <t>Paket atestů a potvrzení o shodě na veškerý nainstalovaný materiál, atesty a protokoly o kusových zkouškách na dodávky elektrotechnických celků</t>
  </si>
  <si>
    <t>G.3</t>
  </si>
  <si>
    <t>Výrobní projektová dokumentace</t>
  </si>
  <si>
    <t>G.4</t>
  </si>
  <si>
    <t>Projektová dokumentace skutečného stavu</t>
  </si>
  <si>
    <t>G.5</t>
  </si>
  <si>
    <t>Zaškolení obsluhy včetně protokolu o zaškolení</t>
  </si>
  <si>
    <t>G.6</t>
  </si>
  <si>
    <t xml:space="preserve">Revizní zpráva </t>
  </si>
  <si>
    <t>ČÍSLO POLOŽKY</t>
  </si>
  <si>
    <t>TYP</t>
  </si>
  <si>
    <t>KOD</t>
  </si>
  <si>
    <t>CENOVÁ SOUSTAVA</t>
  </si>
  <si>
    <t>vlastní</t>
  </si>
  <si>
    <t>1.</t>
  </si>
  <si>
    <t>DODÁVKA CELKU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</si>
  <si>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</si>
  <si>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</si>
  <si>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</si>
  <si>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</si>
  <si>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</si>
  <si>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</si>
  <si>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</si>
  <si>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</si>
  <si>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</si>
  <si>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</si>
  <si>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</si>
  <si>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</si>
  <si>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</si>
  <si>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</si>
  <si>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</si>
  <si>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</si>
  <si>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</si>
  <si>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</si>
  <si>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</si>
  <si>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A.20</t>
  </si>
  <si>
    <t>21.</t>
  </si>
  <si>
    <t>A.21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</si>
  <si>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</si>
  <si>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</si>
  <si>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</si>
  <si>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</si>
  <si>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</si>
  <si>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</si>
  <si>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</si>
  <si>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</si>
  <si>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</si>
  <si>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</si>
  <si>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</si>
  <si>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</si>
  <si>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</si>
  <si>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</si>
  <si>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</si>
  <si>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</si>
  <si>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</si>
  <si>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</si>
  <si>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</si>
  <si>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</si>
  <si>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</si>
  <si>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</si>
  <si>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</si>
  <si>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</si>
  <si>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</si>
  <si>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</si>
  <si>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</si>
  <si>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</si>
  <si>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</si>
  <si>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</si>
  <si>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</si>
  <si>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</si>
  <si>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</si>
  <si>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</si>
  <si>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</si>
  <si>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</si>
  <si>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</si>
  <si>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</si>
  <si>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</si>
  <si>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</si>
  <si>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</si>
  <si>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</si>
  <si>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</si>
  <si>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</si>
  <si>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</si>
  <si>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</si>
  <si>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</si>
  <si>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</si>
  <si>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</si>
  <si>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</si>
  <si>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</si>
  <si>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</si>
  <si>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</si>
  <si>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</si>
  <si>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</si>
  <si>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</si>
  <si>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</si>
  <si>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</si>
  <si>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</si>
  <si>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</si>
  <si>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</si>
  <si>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</si>
  <si>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</si>
  <si>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</si>
  <si>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</si>
  <si>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</si>
  <si>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</si>
  <si>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</si>
  <si>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</si>
  <si>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</si>
  <si>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</si>
  <si>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</si>
  <si>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</si>
  <si>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</si>
  <si>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</si>
  <si>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</si>
  <si>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</si>
  <si>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</si>
  <si>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</si>
  <si>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</si>
  <si>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</si>
  <si>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</si>
  <si>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</si>
  <si>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</si>
  <si>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PD ( tištěné + elektronicky )</t>
  </si>
  <si>
    <t>Školení a protokoly</t>
  </si>
  <si>
    <t>Zkoušky a protokoly</t>
  </si>
  <si>
    <t>Material a montáž</t>
  </si>
  <si>
    <t>Přidružené ke kompletní dodávce</t>
  </si>
  <si>
    <t>Montáž</t>
  </si>
  <si>
    <t>kompletní</t>
  </si>
  <si>
    <t>DODÁVKA</t>
  </si>
  <si>
    <t>BAT 1.1.1 – 1.1.10 bateriové pole složené z max 10 sad po 48 baterii 12V/75Ah</t>
  </si>
  <si>
    <t>BAT 1.2.1 – 1.2.10 bateriové pole složené z max 10 sad po 48 baterii 12V/75Ah</t>
  </si>
  <si>
    <t>sada</t>
  </si>
  <si>
    <t>* SKRYTÁ POZN. *</t>
  </si>
  <si>
    <t>ROZDÍL</t>
  </si>
  <si>
    <r>
      <t>3PEN: 400V/230V/50Hz, TN-C-S, I</t>
    </r>
    <r>
      <rPr>
        <i/>
        <u val="single"/>
        <vertAlign val="subscript"/>
        <sz val="11"/>
        <color theme="1"/>
        <rFont val="ISOCPEUR"/>
        <family val="2"/>
      </rPr>
      <t>N</t>
    </r>
    <r>
      <rPr>
        <i/>
        <u val="single"/>
        <sz val="11"/>
        <color theme="1"/>
        <rFont val="ISOCPEUR"/>
        <family val="2"/>
      </rPr>
      <t>=400A, I</t>
    </r>
    <r>
      <rPr>
        <i/>
        <u val="single"/>
        <vertAlign val="subscript"/>
        <sz val="11"/>
        <color theme="1"/>
        <rFont val="ISOCPEUR"/>
        <family val="2"/>
      </rPr>
      <t>K</t>
    </r>
    <r>
      <rPr>
        <i/>
        <u val="single"/>
        <sz val="11"/>
        <color theme="1"/>
        <rFont val="ISOCPEUR"/>
        <family val="2"/>
      </rPr>
      <t>=10kA</t>
    </r>
  </si>
  <si>
    <t>Atelier A4 s.r.o.,    Ruská 971/92,          PRAHA 10,                        +420233359378,    email:ata4@ata4.cz</t>
  </si>
  <si>
    <t>UPS1.1.1 500kVA</t>
  </si>
  <si>
    <t>UPS1.1.2 500kVA</t>
  </si>
  <si>
    <t>UPS1.2.1 500kVA</t>
  </si>
  <si>
    <t>UPS1.2.2 500kVA</t>
  </si>
  <si>
    <t>Rozvaděč RSD 1.2.3</t>
  </si>
  <si>
    <t>Rozvaděč RSD 1.3.3</t>
  </si>
  <si>
    <t>- Více PD Rozvaděč RSD  1.2.3- tento výkres je nedílnou součástí specifikace rozvaděče.</t>
  </si>
  <si>
    <t>- Více PD Rozvaděč RSD 1.3.3- tento výkres je nedílnou součástí specifikace rozvaděče.</t>
  </si>
  <si>
    <t>49.a</t>
  </si>
  <si>
    <r>
      <t>CXKH-V 3x2,5 mm</t>
    </r>
    <r>
      <rPr>
        <vertAlign val="superscript"/>
        <sz val="11"/>
        <color theme="1"/>
        <rFont val="ISOCPEUR"/>
        <family val="2"/>
      </rPr>
      <t>2</t>
    </r>
  </si>
  <si>
    <t>A.9a</t>
  </si>
  <si>
    <t>9.a</t>
  </si>
  <si>
    <t>11.a</t>
  </si>
  <si>
    <t>A.11a</t>
  </si>
  <si>
    <t>65.a</t>
  </si>
  <si>
    <t>D.11a</t>
  </si>
  <si>
    <t>Osazení a zapojení - Rozvaděč RSD 1.3.3</t>
  </si>
  <si>
    <t>63.a</t>
  </si>
  <si>
    <t>D.9a</t>
  </si>
  <si>
    <t>Osazení a zapojení - Rozvaděč RSD 1.2.3</t>
  </si>
  <si>
    <t>Státní pokladna Centrum sdílených služeb, s.p., Na vápence 915/14, Žižkov, 130 00 Praha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</si>
</sst>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ISOCPEUR"/>
      <family val="2"/>
    </font>
    <font>
      <b/>
      <sz val="10"/>
      <name val="ISOCPEUR"/>
      <family val="2"/>
    </font>
    <font>
      <b/>
      <i/>
      <sz val="16"/>
      <name val="ISOCTEUR"/>
      <family val="3"/>
    </font>
    <font>
      <sz val="10"/>
      <color indexed="9"/>
      <name val="ISOCPEUR"/>
      <family val="2"/>
    </font>
    <font>
      <sz val="10"/>
      <name val="ISOCPEUR"/>
      <family val="2"/>
    </font>
    <font>
      <b/>
      <sz val="16"/>
      <name val="ISOCTEUR"/>
      <family val="3"/>
    </font>
    <font>
      <b/>
      <i/>
      <sz val="10"/>
      <name val="ISOCPEUR"/>
      <family val="2"/>
    </font>
    <font>
      <sz val="12"/>
      <name val="ISOCPEUR"/>
      <family val="2"/>
    </font>
    <font>
      <b/>
      <i/>
      <sz val="16"/>
      <name val="ISOCPEUR"/>
      <family val="2"/>
    </font>
    <font>
      <b/>
      <sz val="9"/>
      <name val="ISOCPEUR"/>
      <family val="2"/>
    </font>
    <font>
      <b/>
      <sz val="12"/>
      <name val="ISOCPEUR"/>
      <family val="2"/>
    </font>
    <font>
      <b/>
      <sz val="12"/>
      <color theme="1"/>
      <name val="ISOCPEUR"/>
      <family val="2"/>
    </font>
    <font>
      <sz val="12"/>
      <color theme="1"/>
      <name val="ISOCPEUR"/>
      <family val="2"/>
    </font>
    <font>
      <b/>
      <sz val="12"/>
      <name val="ISOCTEUR"/>
      <family val="3"/>
    </font>
    <font>
      <b/>
      <sz val="11"/>
      <color theme="1"/>
      <name val="ISOCPEUR"/>
      <family val="2"/>
    </font>
    <font>
      <b/>
      <i/>
      <u val="single"/>
      <sz val="11"/>
      <color theme="1"/>
      <name val="ISOCPEUR"/>
      <family val="2"/>
    </font>
    <font>
      <b/>
      <i/>
      <u val="single"/>
      <vertAlign val="subscript"/>
      <sz val="11"/>
      <color theme="1"/>
      <name val="ISOCPEUR"/>
      <family val="2"/>
    </font>
    <font>
      <i/>
      <sz val="11"/>
      <color theme="1"/>
      <name val="ISOCPEUR"/>
      <family val="2"/>
    </font>
    <font>
      <i/>
      <u val="single"/>
      <sz val="12"/>
      <name val="ISOCPEUR"/>
      <family val="2"/>
    </font>
    <font>
      <vertAlign val="superscript"/>
      <sz val="11"/>
      <color theme="1"/>
      <name val="ISOCPEUR"/>
      <family val="2"/>
    </font>
    <font>
      <sz val="10"/>
      <name val="Helv"/>
      <family val="2"/>
    </font>
    <font>
      <sz val="10"/>
      <name val="Arial CE"/>
      <family val="2"/>
    </font>
    <font>
      <i/>
      <sz val="10"/>
      <name val="ISOCPEUR"/>
      <family val="2"/>
    </font>
    <font>
      <i/>
      <sz val="12"/>
      <name val="ISOCPEUR"/>
      <family val="2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ISOCPEUR"/>
      <family val="2"/>
    </font>
    <font>
      <i/>
      <u val="single"/>
      <vertAlign val="subscript"/>
      <sz val="11"/>
      <color theme="1"/>
      <name val="ISOCPEUR"/>
      <family val="2"/>
    </font>
    <font>
      <i/>
      <sz val="7"/>
      <color theme="1"/>
      <name val="ISOCPEUR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/>
    </border>
    <border>
      <left/>
      <right style="thin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medium"/>
      <bottom/>
    </border>
    <border>
      <left style="medium"/>
      <right/>
      <top/>
      <bottom/>
    </border>
    <border>
      <left style="medium"/>
      <right/>
      <top style="hair"/>
      <bottom style="medium"/>
    </border>
    <border>
      <left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hair"/>
      <top/>
      <bottom style="hair"/>
    </border>
    <border>
      <left style="medium"/>
      <right/>
      <top style="medium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 style="hair"/>
      <bottom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</cellStyleXfs>
  <cellXfs count="201">
    <xf numFmtId="0" fontId="0" fillId="0" borderId="0" xfId="0"/>
    <xf numFmtId="0" fontId="2" fillId="0" borderId="0" xfId="0" applyFont="1" applyBorder="1"/>
    <xf numFmtId="0" fontId="5" fillId="0" borderId="0" xfId="20" applyFont="1" applyFill="1" applyBorder="1" applyProtection="1">
      <alignment/>
      <protection/>
    </xf>
    <xf numFmtId="0" fontId="6" fillId="0" borderId="0" xfId="20" applyFont="1" applyFill="1" applyBorder="1" applyProtection="1">
      <alignment/>
      <protection/>
    </xf>
    <xf numFmtId="0" fontId="6" fillId="0" borderId="0" xfId="20" applyFont="1" applyBorder="1" applyProtection="1">
      <alignment/>
      <protection/>
    </xf>
    <xf numFmtId="0" fontId="6" fillId="0" borderId="0" xfId="20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Fill="1" applyBorder="1" applyAlignment="1">
      <alignment vertical="center" wrapText="1"/>
      <protection/>
    </xf>
    <xf numFmtId="0" fontId="2" fillId="0" borderId="1" xfId="0" applyFont="1" applyBorder="1"/>
    <xf numFmtId="0" fontId="13" fillId="0" borderId="2" xfId="0" applyFont="1" applyBorder="1" applyAlignment="1">
      <alignment horizontal="left" indent="1"/>
    </xf>
    <xf numFmtId="0" fontId="13" fillId="0" borderId="2" xfId="0" applyFont="1" applyBorder="1" applyAlignment="1">
      <alignment horizontal="left" vertical="center" indent="1"/>
    </xf>
    <xf numFmtId="0" fontId="2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12" fillId="2" borderId="2" xfId="21" applyFont="1" applyFill="1" applyBorder="1" applyAlignment="1">
      <alignment vertical="center" wrapText="1"/>
      <protection/>
    </xf>
    <xf numFmtId="0" fontId="16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0" fillId="0" borderId="2" xfId="21" applyFont="1" applyFill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vertical="center" wrapText="1"/>
      <protection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2" xfId="0" applyFont="1" applyFill="1" applyBorder="1" applyAlignment="1">
      <alignment vertical="top" wrapText="1"/>
    </xf>
    <xf numFmtId="0" fontId="11" fillId="0" borderId="3" xfId="21" applyFont="1" applyBorder="1" applyAlignment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top"/>
      <protection/>
    </xf>
    <xf numFmtId="0" fontId="6" fillId="0" borderId="4" xfId="21" applyFont="1" applyFill="1" applyBorder="1" applyAlignment="1">
      <alignment vertical="center" wrapText="1"/>
      <protection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0" fillId="3" borderId="2" xfId="21" applyFont="1" applyFill="1" applyBorder="1" applyAlignment="1">
      <alignment vertical="center" wrapText="1"/>
      <protection/>
    </xf>
    <xf numFmtId="0" fontId="2" fillId="0" borderId="5" xfId="0" applyFont="1" applyBorder="1" applyAlignment="1">
      <alignment horizontal="center" vertical="top"/>
    </xf>
    <xf numFmtId="164" fontId="2" fillId="4" borderId="2" xfId="0" applyNumberFormat="1" applyFont="1" applyFill="1" applyBorder="1" applyAlignment="1">
      <alignment horizontal="right" vertical="top"/>
    </xf>
    <xf numFmtId="0" fontId="0" fillId="5" borderId="7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3" fontId="9" fillId="2" borderId="9" xfId="21" applyNumberFormat="1" applyFont="1" applyFill="1" applyBorder="1" applyAlignment="1">
      <alignment vertical="center" wrapText="1"/>
      <protection/>
    </xf>
    <xf numFmtId="0" fontId="6" fillId="0" borderId="10" xfId="20" applyFont="1" applyFill="1" applyBorder="1" applyAlignment="1" applyProtection="1">
      <alignment horizontal="left" vertical="center" wrapText="1" indent="1"/>
      <protection/>
    </xf>
    <xf numFmtId="0" fontId="8" fillId="0" borderId="10" xfId="20" applyFont="1" applyFill="1" applyBorder="1" applyAlignment="1" applyProtection="1">
      <alignment vertical="center" wrapText="1"/>
      <protection/>
    </xf>
    <xf numFmtId="17" fontId="6" fillId="0" borderId="10" xfId="20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20" applyFont="1" applyFill="1" applyBorder="1" applyAlignment="1" applyProtection="1">
      <alignment horizontal="left" vertical="center" wrapText="1" indent="1"/>
      <protection/>
    </xf>
    <xf numFmtId="164" fontId="14" fillId="0" borderId="10" xfId="0" applyNumberFormat="1" applyFont="1" applyBorder="1" applyAlignment="1">
      <alignment vertical="center"/>
    </xf>
    <xf numFmtId="0" fontId="16" fillId="0" borderId="2" xfId="0" applyFont="1" applyBorder="1" applyAlignment="1">
      <alignment wrapText="1"/>
    </xf>
    <xf numFmtId="0" fontId="19" fillId="0" borderId="0" xfId="0" applyFont="1" applyBorder="1"/>
    <xf numFmtId="0" fontId="19" fillId="0" borderId="2" xfId="0" applyFont="1" applyBorder="1"/>
    <xf numFmtId="0" fontId="25" fillId="2" borderId="2" xfId="21" applyFont="1" applyFill="1" applyBorder="1" applyAlignment="1">
      <alignment vertical="center" wrapText="1"/>
      <protection/>
    </xf>
    <xf numFmtId="0" fontId="19" fillId="0" borderId="2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164" fontId="12" fillId="2" borderId="12" xfId="21" applyNumberFormat="1" applyFont="1" applyFill="1" applyBorder="1" applyAlignment="1">
      <alignment vertical="center" wrapText="1"/>
      <protection/>
    </xf>
    <xf numFmtId="164" fontId="2" fillId="0" borderId="12" xfId="0" applyNumberFormat="1" applyFont="1" applyBorder="1" applyAlignment="1">
      <alignment horizontal="right" vertical="top"/>
    </xf>
    <xf numFmtId="0" fontId="2" fillId="0" borderId="12" xfId="0" applyFont="1" applyBorder="1"/>
    <xf numFmtId="0" fontId="12" fillId="2" borderId="12" xfId="21" applyFont="1" applyFill="1" applyBorder="1" applyAlignment="1">
      <alignment vertical="center" wrapText="1"/>
      <protection/>
    </xf>
    <xf numFmtId="0" fontId="0" fillId="0" borderId="12" xfId="0" applyBorder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 vertical="top" wrapText="1" indent="1"/>
    </xf>
    <xf numFmtId="0" fontId="27" fillId="0" borderId="2" xfId="0" applyFont="1" applyBorder="1" applyAlignment="1">
      <alignment horizontal="left" vertical="top" wrapText="1" indent="1"/>
    </xf>
    <xf numFmtId="0" fontId="26" fillId="0" borderId="2" xfId="0" applyFont="1" applyBorder="1"/>
    <xf numFmtId="0" fontId="0" fillId="0" borderId="2" xfId="0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Fill="1" applyBorder="1"/>
    <xf numFmtId="0" fontId="0" fillId="0" borderId="15" xfId="0" applyBorder="1"/>
    <xf numFmtId="0" fontId="0" fillId="0" borderId="4" xfId="0" applyBorder="1"/>
    <xf numFmtId="0" fontId="2" fillId="0" borderId="16" xfId="0" applyFont="1" applyBorder="1"/>
    <xf numFmtId="49" fontId="6" fillId="0" borderId="17" xfId="20" applyNumberFormat="1" applyFont="1" applyFill="1" applyBorder="1" applyAlignment="1" applyProtection="1">
      <alignment/>
      <protection/>
    </xf>
    <xf numFmtId="49" fontId="6" fillId="0" borderId="17" xfId="20" applyNumberFormat="1" applyFont="1" applyFill="1" applyBorder="1" applyAlignment="1" applyProtection="1">
      <alignment horizontal="center"/>
      <protection/>
    </xf>
    <xf numFmtId="164" fontId="14" fillId="0" borderId="18" xfId="0" applyNumberFormat="1" applyFont="1" applyBorder="1" applyAlignment="1">
      <alignment vertical="center"/>
    </xf>
    <xf numFmtId="164" fontId="14" fillId="0" borderId="19" xfId="0" applyNumberFormat="1" applyFont="1" applyBorder="1" applyAlignment="1">
      <alignment vertical="center"/>
    </xf>
    <xf numFmtId="0" fontId="11" fillId="0" borderId="14" xfId="21" applyFont="1" applyBorder="1" applyAlignment="1">
      <alignment vertical="center" wrapText="1"/>
      <protection/>
    </xf>
    <xf numFmtId="0" fontId="2" fillId="0" borderId="7" xfId="0" applyFont="1" applyBorder="1" applyAlignment="1">
      <alignment vertical="center" wrapText="1"/>
    </xf>
    <xf numFmtId="0" fontId="13" fillId="0" borderId="3" xfId="0" applyFont="1" applyBorder="1" applyAlignment="1">
      <alignment horizontal="left" indent="1"/>
    </xf>
    <xf numFmtId="0" fontId="13" fillId="0" borderId="3" xfId="0" applyFont="1" applyBorder="1" applyAlignment="1">
      <alignment horizontal="left" vertical="center" indent="1"/>
    </xf>
    <xf numFmtId="164" fontId="14" fillId="0" borderId="20" xfId="0" applyNumberFormat="1" applyFont="1" applyBorder="1" applyAlignment="1">
      <alignment vertical="center"/>
    </xf>
    <xf numFmtId="3" fontId="9" fillId="2" borderId="21" xfId="21" applyNumberFormat="1" applyFont="1" applyFill="1" applyBorder="1" applyAlignment="1">
      <alignment vertical="center" wrapText="1"/>
      <protection/>
    </xf>
    <xf numFmtId="0" fontId="13" fillId="0" borderId="22" xfId="0" applyFont="1" applyBorder="1" applyAlignment="1">
      <alignment horizontal="left" indent="1"/>
    </xf>
    <xf numFmtId="164" fontId="14" fillId="0" borderId="11" xfId="0" applyNumberFormat="1" applyFont="1" applyBorder="1" applyAlignment="1">
      <alignment vertical="center"/>
    </xf>
    <xf numFmtId="3" fontId="9" fillId="2" borderId="23" xfId="21" applyNumberFormat="1" applyFont="1" applyFill="1" applyBorder="1" applyAlignment="1">
      <alignment vertical="center" wrapText="1"/>
      <protection/>
    </xf>
    <xf numFmtId="0" fontId="6" fillId="2" borderId="24" xfId="21" applyFont="1" applyFill="1" applyBorder="1" applyAlignment="1">
      <alignment horizontal="center" vertical="center" wrapText="1"/>
      <protection/>
    </xf>
    <xf numFmtId="0" fontId="24" fillId="2" borderId="22" xfId="21" applyFont="1" applyFill="1" applyBorder="1" applyAlignment="1">
      <alignment horizontal="center" vertical="center" wrapText="1"/>
      <protection/>
    </xf>
    <xf numFmtId="0" fontId="6" fillId="2" borderId="22" xfId="21" applyFont="1" applyFill="1" applyBorder="1" applyAlignment="1">
      <alignment horizontal="center" vertical="center" wrapText="1"/>
      <protection/>
    </xf>
    <xf numFmtId="0" fontId="12" fillId="2" borderId="11" xfId="21" applyFont="1" applyFill="1" applyBorder="1" applyAlignment="1">
      <alignment vertical="center" wrapText="1"/>
      <protection/>
    </xf>
    <xf numFmtId="4" fontId="9" fillId="2" borderId="23" xfId="21" applyNumberFormat="1" applyFont="1" applyFill="1" applyBorder="1" applyAlignment="1">
      <alignment vertical="center" wrapText="1"/>
      <protection/>
    </xf>
    <xf numFmtId="164" fontId="12" fillId="6" borderId="25" xfId="21" applyNumberFormat="1" applyFont="1" applyFill="1" applyBorder="1" applyAlignment="1">
      <alignment horizontal="center" vertical="center" wrapText="1"/>
      <protection/>
    </xf>
    <xf numFmtId="0" fontId="2" fillId="0" borderId="26" xfId="0" applyFont="1" applyBorder="1"/>
    <xf numFmtId="0" fontId="19" fillId="0" borderId="26" xfId="0" applyFont="1" applyBorder="1"/>
    <xf numFmtId="0" fontId="2" fillId="0" borderId="26" xfId="0" applyFont="1" applyBorder="1" applyAlignment="1">
      <alignment horizontal="center"/>
    </xf>
    <xf numFmtId="0" fontId="12" fillId="2" borderId="1" xfId="21" applyFont="1" applyFill="1" applyBorder="1" applyAlignment="1">
      <alignment vertical="center" wrapText="1"/>
      <protection/>
    </xf>
    <xf numFmtId="0" fontId="16" fillId="0" borderId="1" xfId="0" applyFont="1" applyBorder="1"/>
    <xf numFmtId="0" fontId="2" fillId="0" borderId="1" xfId="0" applyFont="1" applyBorder="1" applyAlignment="1">
      <alignment vertical="top"/>
    </xf>
    <xf numFmtId="0" fontId="20" fillId="0" borderId="1" xfId="21" applyFont="1" applyFill="1" applyBorder="1" applyAlignment="1">
      <alignment vertical="center" wrapText="1"/>
      <protection/>
    </xf>
    <xf numFmtId="0" fontId="0" fillId="0" borderId="1" xfId="0" applyBorder="1"/>
    <xf numFmtId="0" fontId="2" fillId="0" borderId="27" xfId="0" applyFont="1" applyBorder="1"/>
    <xf numFmtId="164" fontId="12" fillId="7" borderId="2" xfId="21" applyNumberFormat="1" applyFont="1" applyFill="1" applyBorder="1" applyAlignment="1">
      <alignment horizontal="center" vertical="center" wrapText="1"/>
      <protection/>
    </xf>
    <xf numFmtId="0" fontId="2" fillId="0" borderId="28" xfId="0" applyFont="1" applyBorder="1"/>
    <xf numFmtId="49" fontId="6" fillId="0" borderId="29" xfId="20" applyNumberFormat="1" applyFont="1" applyFill="1" applyBorder="1" applyAlignment="1" applyProtection="1">
      <alignment/>
      <protection/>
    </xf>
    <xf numFmtId="164" fontId="12" fillId="7" borderId="22" xfId="21" applyNumberFormat="1" applyFont="1" applyFill="1" applyBorder="1" applyAlignment="1">
      <alignment horizontal="center" vertical="center" wrapText="1"/>
      <protection/>
    </xf>
    <xf numFmtId="164" fontId="2" fillId="0" borderId="2" xfId="0" applyNumberFormat="1" applyFont="1" applyFill="1" applyBorder="1" applyAlignment="1">
      <alignment horizontal="right" vertical="top"/>
    </xf>
    <xf numFmtId="0" fontId="17" fillId="0" borderId="30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9" fillId="0" borderId="33" xfId="0" applyFont="1" applyBorder="1" applyAlignment="1">
      <alignment vertical="top"/>
    </xf>
    <xf numFmtId="0" fontId="19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7" fillId="0" borderId="2" xfId="0" applyFont="1" applyBorder="1" applyAlignment="1" quotePrefix="1">
      <alignment horizontal="left" vertical="top" wrapText="1" indent="1"/>
    </xf>
    <xf numFmtId="0" fontId="12" fillId="2" borderId="2" xfId="21" applyFont="1" applyFill="1" applyBorder="1" applyAlignment="1">
      <alignment horizontal="center" vertical="center" wrapText="1"/>
      <protection/>
    </xf>
    <xf numFmtId="0" fontId="6" fillId="5" borderId="3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12" fillId="2" borderId="10" xfId="21" applyFont="1" applyFill="1" applyBorder="1" applyAlignment="1">
      <alignment horizontal="center" vertical="center" wrapText="1"/>
      <protection/>
    </xf>
    <xf numFmtId="0" fontId="12" fillId="2" borderId="8" xfId="21" applyFont="1" applyFill="1" applyBorder="1" applyAlignment="1">
      <alignment horizontal="center" vertical="center" wrapText="1"/>
      <protection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8" xfId="21" applyNumberFormat="1" applyFont="1" applyFill="1" applyBorder="1" applyAlignment="1">
      <alignment horizontal="center" vertical="center" wrapText="1"/>
      <protection/>
    </xf>
    <xf numFmtId="164" fontId="12" fillId="2" borderId="2" xfId="21" applyNumberFormat="1" applyFont="1" applyFill="1" applyBorder="1" applyAlignment="1">
      <alignment horizontal="center" vertical="center" wrapText="1"/>
      <protection/>
    </xf>
    <xf numFmtId="0" fontId="29" fillId="0" borderId="1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0" borderId="36" xfId="20" applyFont="1" applyFill="1" applyBorder="1" applyAlignment="1" applyProtection="1">
      <alignment horizontal="center"/>
      <protection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0" xfId="20" applyFont="1" applyFill="1" applyBorder="1" applyAlignment="1" applyProtection="1">
      <alignment horizontal="left" vertical="center" wrapText="1"/>
      <protection/>
    </xf>
    <xf numFmtId="49" fontId="3" fillId="5" borderId="39" xfId="21" applyNumberFormat="1" applyFont="1" applyFill="1" applyBorder="1" applyAlignment="1">
      <alignment horizontal="center" vertical="center" wrapText="1"/>
      <protection/>
    </xf>
    <xf numFmtId="49" fontId="3" fillId="5" borderId="4" xfId="21" applyNumberFormat="1" applyFont="1" applyFill="1" applyBorder="1" applyAlignment="1">
      <alignment horizontal="center" vertical="center" wrapText="1"/>
      <protection/>
    </xf>
    <xf numFmtId="0" fontId="13" fillId="0" borderId="2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3" fillId="0" borderId="47" xfId="20" applyFont="1" applyFill="1" applyBorder="1" applyAlignment="1" applyProtection="1">
      <alignment horizontal="left" vertical="center" wrapText="1" indent="4"/>
      <protection/>
    </xf>
    <xf numFmtId="0" fontId="3" fillId="0" borderId="3" xfId="20" applyFont="1" applyFill="1" applyBorder="1" applyAlignment="1" applyProtection="1">
      <alignment horizontal="left" vertical="center" wrapText="1" indent="4"/>
      <protection/>
    </xf>
    <xf numFmtId="0" fontId="3" fillId="0" borderId="1" xfId="20" applyFont="1" applyFill="1" applyBorder="1" applyAlignment="1" applyProtection="1">
      <alignment horizontal="left" vertical="center" wrapText="1" indent="4"/>
      <protection/>
    </xf>
    <xf numFmtId="0" fontId="3" fillId="0" borderId="2" xfId="20" applyFont="1" applyFill="1" applyBorder="1" applyAlignment="1" applyProtection="1">
      <alignment horizontal="left" vertical="center" wrapText="1" indent="4"/>
      <protection/>
    </xf>
    <xf numFmtId="0" fontId="4" fillId="0" borderId="3" xfId="20" applyFont="1" applyFill="1" applyBorder="1" applyAlignment="1" applyProtection="1">
      <alignment horizontal="center" vertical="center"/>
      <protection/>
    </xf>
    <xf numFmtId="0" fontId="4" fillId="0" borderId="20" xfId="20" applyFont="1" applyFill="1" applyBorder="1" applyAlignment="1" applyProtection="1">
      <alignment horizontal="center" vertical="center"/>
      <protection/>
    </xf>
    <xf numFmtId="0" fontId="4" fillId="0" borderId="2" xfId="20" applyFont="1" applyFill="1" applyBorder="1" applyAlignment="1" applyProtection="1">
      <alignment horizontal="center" vertical="center"/>
      <protection/>
    </xf>
    <xf numFmtId="0" fontId="4" fillId="0" borderId="10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8" fillId="0" borderId="48" xfId="20" applyFont="1" applyBorder="1" applyAlignment="1" applyProtection="1">
      <alignment horizontal="center" wrapText="1"/>
      <protection/>
    </xf>
    <xf numFmtId="0" fontId="8" fillId="0" borderId="7" xfId="20" applyFont="1" applyBorder="1" applyAlignment="1" applyProtection="1">
      <alignment horizontal="center" wrapText="1"/>
      <protection/>
    </xf>
    <xf numFmtId="0" fontId="8" fillId="0" borderId="30" xfId="20" applyFont="1" applyBorder="1" applyAlignment="1" applyProtection="1">
      <alignment horizontal="center" vertical="center" wrapText="1"/>
      <protection/>
    </xf>
    <xf numFmtId="0" fontId="8" fillId="0" borderId="44" xfId="20" applyFont="1" applyBorder="1" applyAlignment="1" applyProtection="1">
      <alignment horizontal="center" vertical="center" wrapText="1"/>
      <protection/>
    </xf>
    <xf numFmtId="0" fontId="3" fillId="5" borderId="47" xfId="21" applyFont="1" applyFill="1" applyBorder="1" applyAlignment="1">
      <alignment horizontal="center" vertical="top" wrapText="1"/>
      <protection/>
    </xf>
    <xf numFmtId="0" fontId="2" fillId="5" borderId="1" xfId="0" applyFont="1" applyFill="1" applyBorder="1" applyAlignment="1">
      <alignment horizontal="center" vertical="top" wrapText="1"/>
    </xf>
    <xf numFmtId="0" fontId="11" fillId="5" borderId="3" xfId="21" applyFont="1" applyFill="1" applyBorder="1" applyAlignment="1">
      <alignment horizontal="center" vertical="center" wrapText="1"/>
      <protection/>
    </xf>
    <xf numFmtId="0" fontId="2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5" borderId="3" xfId="21" applyFont="1" applyFill="1" applyBorder="1" applyAlignment="1">
      <alignment horizontal="center" vertical="center" wrapText="1"/>
      <protection/>
    </xf>
    <xf numFmtId="0" fontId="24" fillId="5" borderId="3" xfId="21" applyFont="1" applyFill="1" applyBorder="1" applyAlignment="1">
      <alignment horizontal="center" vertical="center" wrapText="1"/>
      <protection/>
    </xf>
    <xf numFmtId="0" fontId="19" fillId="5" borderId="2" xfId="0" applyFont="1" applyFill="1" applyBorder="1" applyAlignment="1">
      <alignment horizontal="center" vertical="center" wrapText="1"/>
    </xf>
    <xf numFmtId="0" fontId="6" fillId="0" borderId="0" xfId="20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 applyProtection="1">
      <alignment horizontal="left" wrapText="1" indent="4"/>
      <protection/>
    </xf>
    <xf numFmtId="0" fontId="9" fillId="0" borderId="2" xfId="20" applyFont="1" applyFill="1" applyBorder="1" applyAlignment="1" applyProtection="1">
      <alignment horizontal="left" wrapText="1" indent="4"/>
      <protection/>
    </xf>
    <xf numFmtId="0" fontId="6" fillId="0" borderId="48" xfId="20" applyFont="1" applyFill="1" applyBorder="1" applyAlignment="1" applyProtection="1">
      <alignment horizontal="center" vertical="center" wrapText="1"/>
      <protection/>
    </xf>
    <xf numFmtId="0" fontId="6" fillId="0" borderId="49" xfId="20" applyFont="1" applyFill="1" applyBorder="1" applyAlignment="1" applyProtection="1">
      <alignment horizontal="center" vertical="center" wrapText="1"/>
      <protection/>
    </xf>
    <xf numFmtId="0" fontId="6" fillId="0" borderId="26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wrapText="1"/>
      <protection/>
    </xf>
    <xf numFmtId="0" fontId="9" fillId="0" borderId="24" xfId="20" applyFont="1" applyFill="1" applyBorder="1" applyAlignment="1" applyProtection="1">
      <alignment horizontal="center" wrapText="1"/>
      <protection/>
    </xf>
    <xf numFmtId="0" fontId="10" fillId="0" borderId="30" xfId="20" applyFont="1" applyFill="1" applyBorder="1" applyAlignment="1" applyProtection="1">
      <alignment horizontal="center" vertical="center" wrapText="1"/>
      <protection/>
    </xf>
    <xf numFmtId="0" fontId="10" fillId="0" borderId="31" xfId="20" applyFont="1" applyFill="1" applyBorder="1" applyAlignment="1" applyProtection="1">
      <alignment horizontal="center" vertical="center" wrapText="1"/>
      <protection/>
    </xf>
    <xf numFmtId="0" fontId="10" fillId="0" borderId="32" xfId="20" applyFont="1" applyFill="1" applyBorder="1" applyAlignment="1" applyProtection="1">
      <alignment horizontal="center" vertical="center" wrapText="1"/>
      <protection/>
    </xf>
    <xf numFmtId="0" fontId="10" fillId="0" borderId="43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Border="1" applyAlignment="1" applyProtection="1">
      <alignment horizontal="center" vertical="center" wrapText="1"/>
      <protection/>
    </xf>
    <xf numFmtId="0" fontId="10" fillId="0" borderId="41" xfId="20" applyFont="1" applyFill="1" applyBorder="1" applyAlignment="1" applyProtection="1">
      <alignment horizontal="center" vertical="center" wrapText="1"/>
      <protection/>
    </xf>
    <xf numFmtId="0" fontId="10" fillId="0" borderId="50" xfId="20" applyFont="1" applyFill="1" applyBorder="1" applyAlignment="1" applyProtection="1">
      <alignment horizontal="center" vertical="center" wrapText="1"/>
      <protection/>
    </xf>
    <xf numFmtId="0" fontId="10" fillId="0" borderId="38" xfId="20" applyFont="1" applyFill="1" applyBorder="1" applyAlignment="1" applyProtection="1">
      <alignment horizontal="center" vertical="center" wrapText="1"/>
      <protection/>
    </xf>
    <xf numFmtId="0" fontId="10" fillId="0" borderId="42" xfId="20" applyFont="1" applyFill="1" applyBorder="1" applyAlignment="1" applyProtection="1">
      <alignment horizontal="center" vertical="center" wrapText="1"/>
      <protection/>
    </xf>
    <xf numFmtId="0" fontId="8" fillId="0" borderId="30" xfId="20" applyFont="1" applyBorder="1" applyAlignment="1" applyProtection="1">
      <alignment horizontal="center" vertical="top" wrapText="1"/>
      <protection/>
    </xf>
    <xf numFmtId="0" fontId="8" fillId="0" borderId="43" xfId="20" applyFont="1" applyBorder="1" applyAlignment="1" applyProtection="1">
      <alignment horizontal="center" vertical="top" wrapText="1"/>
      <protection/>
    </xf>
    <xf numFmtId="0" fontId="6" fillId="0" borderId="43" xfId="20" applyFont="1" applyFill="1" applyBorder="1" applyAlignment="1" applyProtection="1">
      <alignment horizontal="center" vertical="center" wrapText="1"/>
      <protection/>
    </xf>
    <xf numFmtId="0" fontId="6" fillId="0" borderId="50" xfId="2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3" fillId="0" borderId="39" xfId="21" applyNumberFormat="1" applyFont="1" applyBorder="1" applyAlignment="1">
      <alignment horizontal="center" vertical="center" wrapText="1"/>
      <protection/>
    </xf>
    <xf numFmtId="49" fontId="3" fillId="0" borderId="4" xfId="21" applyNumberFormat="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3" fillId="0" borderId="3" xfId="21" applyFont="1" applyBorder="1" applyAlignment="1">
      <alignment horizontal="center" vertical="center" wrapText="1"/>
      <protection/>
    </xf>
    <xf numFmtId="0" fontId="3" fillId="0" borderId="29" xfId="21" applyFont="1" applyBorder="1" applyAlignment="1">
      <alignment horizontal="center" vertical="center" wrapText="1"/>
      <protection/>
    </xf>
    <xf numFmtId="0" fontId="3" fillId="0" borderId="40" xfId="21" applyFont="1" applyBorder="1" applyAlignment="1">
      <alignment horizontal="center" vertical="center" wrapText="1"/>
      <protection/>
    </xf>
    <xf numFmtId="0" fontId="3" fillId="0" borderId="53" xfId="21" applyFont="1" applyBorder="1" applyAlignment="1">
      <alignment horizontal="center" vertical="center" wrapText="1"/>
      <protection/>
    </xf>
    <xf numFmtId="0" fontId="3" fillId="0" borderId="46" xfId="21" applyFont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 101_Prelozka mestske kanalizace" xfId="20"/>
    <cellStyle name="normální_05_SA_6NS01B_V21_Mycí box Still_080325" xfId="21"/>
    <cellStyle name="_5385_2_IPB_WX_SO 16-19_FOT_070716" xfId="22"/>
    <cellStyle name="normální 2" xfId="23"/>
    <cellStyle name="normální 2 2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234"/>
  <sheetViews>
    <sheetView tabSelected="1" zoomScaleSheetLayoutView="100" workbookViewId="0" topLeftCell="B19">
      <selection activeCell="H37" sqref="H37"/>
    </sheetView>
  </sheetViews>
  <sheetFormatPr defaultColWidth="9.140625" defaultRowHeight="15"/>
  <cols>
    <col min="1" max="1" width="2.140625" style="1" hidden="1" customWidth="1"/>
    <col min="2" max="2" width="4.57421875" style="1" customWidth="1"/>
    <col min="3" max="3" width="18.7109375" style="44" hidden="1" customWidth="1"/>
    <col min="4" max="4" width="5.8515625" style="1" customWidth="1"/>
    <col min="5" max="5" width="42.7109375" style="1" customWidth="1"/>
    <col min="6" max="6" width="12.7109375" style="1" customWidth="1"/>
    <col min="7" max="7" width="15.7109375" style="28" customWidth="1"/>
    <col min="8" max="8" width="13.00390625" style="1" customWidth="1"/>
    <col min="9" max="9" width="15.7109375" style="1" customWidth="1"/>
    <col min="10" max="10" width="8.7109375" style="1" hidden="1" customWidth="1"/>
    <col min="11" max="16384" width="9.140625" style="1" customWidth="1"/>
  </cols>
  <sheetData>
    <row r="1" ht="16.5" customHeight="1" thickBot="1"/>
    <row r="2" spans="1:11" s="4" customFormat="1" ht="16.5" customHeight="1">
      <c r="A2" s="144" t="s">
        <v>421</v>
      </c>
      <c r="B2" s="145"/>
      <c r="C2" s="145"/>
      <c r="D2" s="145"/>
      <c r="E2" s="145"/>
      <c r="F2" s="148" t="s">
        <v>0</v>
      </c>
      <c r="G2" s="148"/>
      <c r="H2" s="149"/>
      <c r="I2" s="188" t="s">
        <v>398</v>
      </c>
      <c r="J2" s="36"/>
      <c r="K2" s="3"/>
    </row>
    <row r="3" spans="1:11" s="4" customFormat="1" ht="16.5" customHeight="1">
      <c r="A3" s="146"/>
      <c r="B3" s="147"/>
      <c r="C3" s="147"/>
      <c r="D3" s="147"/>
      <c r="E3" s="147"/>
      <c r="F3" s="150"/>
      <c r="G3" s="150"/>
      <c r="H3" s="151"/>
      <c r="I3" s="189"/>
      <c r="J3" s="36"/>
      <c r="K3" s="3"/>
    </row>
    <row r="4" spans="1:11" s="4" customFormat="1" ht="16.5" customHeight="1">
      <c r="A4" s="152" t="s">
        <v>1</v>
      </c>
      <c r="B4" s="153"/>
      <c r="C4" s="153"/>
      <c r="D4" s="153"/>
      <c r="E4" s="153"/>
      <c r="F4" s="184" t="s">
        <v>2</v>
      </c>
      <c r="G4" s="154" t="s">
        <v>3</v>
      </c>
      <c r="H4" s="156" t="s">
        <v>4</v>
      </c>
      <c r="I4" s="189"/>
      <c r="J4" s="2"/>
      <c r="K4" s="167"/>
    </row>
    <row r="5" spans="1:11" s="4" customFormat="1" ht="16.5" customHeight="1">
      <c r="A5" s="152"/>
      <c r="B5" s="153"/>
      <c r="C5" s="153"/>
      <c r="D5" s="153"/>
      <c r="E5" s="153"/>
      <c r="F5" s="185"/>
      <c r="G5" s="155"/>
      <c r="H5" s="157"/>
      <c r="I5" s="189"/>
      <c r="J5" s="2"/>
      <c r="K5" s="167"/>
    </row>
    <row r="6" spans="1:11" s="4" customFormat="1" ht="16.5" customHeight="1">
      <c r="A6" s="168" t="s">
        <v>5</v>
      </c>
      <c r="B6" s="169"/>
      <c r="C6" s="169"/>
      <c r="D6" s="169"/>
      <c r="E6" s="169"/>
      <c r="F6" s="186" t="s">
        <v>400</v>
      </c>
      <c r="G6" s="170" t="s">
        <v>6</v>
      </c>
      <c r="H6" s="38">
        <v>16348</v>
      </c>
      <c r="I6" s="189"/>
      <c r="J6" s="2"/>
      <c r="K6" s="167"/>
    </row>
    <row r="7" spans="1:11" s="4" customFormat="1" ht="16.5" customHeight="1">
      <c r="A7" s="173"/>
      <c r="B7" s="175" t="s">
        <v>7</v>
      </c>
      <c r="C7" s="176"/>
      <c r="D7" s="176"/>
      <c r="E7" s="177"/>
      <c r="F7" s="186"/>
      <c r="G7" s="171"/>
      <c r="H7" s="39" t="s">
        <v>8</v>
      </c>
      <c r="I7" s="189"/>
      <c r="J7" s="2"/>
      <c r="K7" s="3"/>
    </row>
    <row r="8" spans="1:11" s="4" customFormat="1" ht="16.5" customHeight="1">
      <c r="A8" s="173"/>
      <c r="B8" s="178"/>
      <c r="C8" s="179"/>
      <c r="D8" s="179"/>
      <c r="E8" s="180"/>
      <c r="F8" s="186"/>
      <c r="G8" s="171"/>
      <c r="H8" s="40" t="str">
        <f>"listopad 2016"</f>
        <v>listopad 2016</v>
      </c>
      <c r="I8" s="189"/>
      <c r="J8" s="2"/>
      <c r="K8" s="3"/>
    </row>
    <row r="9" spans="1:11" s="4" customFormat="1" ht="16.5" customHeight="1">
      <c r="A9" s="173"/>
      <c r="B9" s="178"/>
      <c r="C9" s="179"/>
      <c r="D9" s="179"/>
      <c r="E9" s="180"/>
      <c r="F9" s="186"/>
      <c r="G9" s="171"/>
      <c r="H9" s="39" t="s">
        <v>9</v>
      </c>
      <c r="I9" s="189"/>
      <c r="J9" s="2"/>
      <c r="K9" s="3"/>
    </row>
    <row r="10" spans="1:11" s="4" customFormat="1" ht="16.5" customHeight="1" thickBot="1">
      <c r="A10" s="174"/>
      <c r="B10" s="181"/>
      <c r="C10" s="182"/>
      <c r="D10" s="182"/>
      <c r="E10" s="183"/>
      <c r="F10" s="187"/>
      <c r="G10" s="172"/>
      <c r="H10" s="41" t="s">
        <v>10</v>
      </c>
      <c r="I10" s="190"/>
      <c r="J10" s="2"/>
      <c r="K10" s="3"/>
    </row>
    <row r="11" spans="1:11" s="4" customFormat="1" ht="16.5" customHeight="1" thickBot="1">
      <c r="A11" s="97"/>
      <c r="B11" s="67"/>
      <c r="C11" s="67"/>
      <c r="D11" s="67"/>
      <c r="E11" s="67"/>
      <c r="F11" s="67"/>
      <c r="G11" s="67"/>
      <c r="H11" s="67"/>
      <c r="I11" s="68" t="s">
        <v>398</v>
      </c>
      <c r="J11" s="2"/>
      <c r="K11" s="3"/>
    </row>
    <row r="12" spans="1:10" s="5" customFormat="1" ht="16.5" customHeight="1">
      <c r="A12" s="191"/>
      <c r="B12" s="196"/>
      <c r="C12" s="197"/>
      <c r="D12" s="195" t="s">
        <v>11</v>
      </c>
      <c r="E12" s="193" t="s">
        <v>12</v>
      </c>
      <c r="F12" s="71"/>
      <c r="G12" s="24"/>
      <c r="H12" s="24" t="s">
        <v>13</v>
      </c>
      <c r="I12" s="125"/>
      <c r="J12" s="25"/>
    </row>
    <row r="13" spans="1:10" s="5" customFormat="1" ht="16.5" customHeight="1">
      <c r="A13" s="192"/>
      <c r="B13" s="198"/>
      <c r="C13" s="199"/>
      <c r="D13" s="194"/>
      <c r="E13" s="194"/>
      <c r="F13" s="72"/>
      <c r="G13" s="12"/>
      <c r="H13" s="12" t="s">
        <v>14</v>
      </c>
      <c r="I13" s="126"/>
      <c r="J13" s="25"/>
    </row>
    <row r="14" spans="1:12" s="6" customFormat="1" ht="16.5" customHeight="1" thickBot="1">
      <c r="A14" s="26"/>
      <c r="B14" s="80"/>
      <c r="C14" s="81"/>
      <c r="D14" s="82"/>
      <c r="E14" s="83" t="s">
        <v>15</v>
      </c>
      <c r="F14" s="84"/>
      <c r="G14" s="84"/>
      <c r="H14" s="84">
        <f>SUM(H16:H22)</f>
        <v>0</v>
      </c>
      <c r="I14" s="85"/>
      <c r="J14" s="25"/>
      <c r="L14" s="7"/>
    </row>
    <row r="15" spans="1:9" ht="15.75" thickBot="1">
      <c r="A15" s="128"/>
      <c r="B15" s="129"/>
      <c r="C15" s="129"/>
      <c r="D15" s="129"/>
      <c r="E15" s="129"/>
      <c r="F15" s="129"/>
      <c r="G15" s="129"/>
      <c r="H15" s="129"/>
      <c r="I15" s="129"/>
    </row>
    <row r="16" spans="1:9" ht="16.5" customHeight="1">
      <c r="A16" s="62"/>
      <c r="B16" s="133"/>
      <c r="C16" s="134"/>
      <c r="D16" s="73" t="s">
        <v>16</v>
      </c>
      <c r="E16" s="74" t="s">
        <v>17</v>
      </c>
      <c r="F16" s="73"/>
      <c r="G16" s="75"/>
      <c r="H16" s="76">
        <f>H36</f>
        <v>0</v>
      </c>
      <c r="I16" s="95"/>
    </row>
    <row r="17" spans="1:9" ht="16.5">
      <c r="A17" s="62"/>
      <c r="B17" s="135"/>
      <c r="C17" s="136"/>
      <c r="D17" s="9" t="s">
        <v>18</v>
      </c>
      <c r="E17" s="10" t="s">
        <v>19</v>
      </c>
      <c r="F17" s="9"/>
      <c r="G17" s="42"/>
      <c r="H17" s="37">
        <f>H126</f>
        <v>0</v>
      </c>
      <c r="I17" s="95"/>
    </row>
    <row r="18" spans="1:9" ht="16.5">
      <c r="A18" s="62"/>
      <c r="B18" s="135"/>
      <c r="C18" s="136"/>
      <c r="D18" s="9" t="s">
        <v>20</v>
      </c>
      <c r="E18" s="9" t="s">
        <v>21</v>
      </c>
      <c r="F18" s="9"/>
      <c r="G18" s="42"/>
      <c r="H18" s="37" t="s">
        <v>135</v>
      </c>
      <c r="I18" s="95"/>
    </row>
    <row r="19" spans="1:9" ht="16.5">
      <c r="A19" s="62"/>
      <c r="B19" s="135"/>
      <c r="C19" s="136"/>
      <c r="D19" s="9" t="s">
        <v>22</v>
      </c>
      <c r="E19" s="9" t="s">
        <v>23</v>
      </c>
      <c r="F19" s="9"/>
      <c r="G19" s="42"/>
      <c r="H19" s="37">
        <f>H169</f>
        <v>0</v>
      </c>
      <c r="I19" s="95"/>
    </row>
    <row r="20" spans="1:9" ht="16.5">
      <c r="A20" s="62"/>
      <c r="B20" s="135"/>
      <c r="C20" s="136"/>
      <c r="D20" s="9" t="s">
        <v>24</v>
      </c>
      <c r="E20" s="9" t="s">
        <v>25</v>
      </c>
      <c r="F20" s="9"/>
      <c r="G20" s="42"/>
      <c r="H20" s="37">
        <f>H207</f>
        <v>0</v>
      </c>
      <c r="I20" s="95"/>
    </row>
    <row r="21" spans="1:9" ht="16.5">
      <c r="A21" s="62"/>
      <c r="B21" s="135"/>
      <c r="C21" s="136"/>
      <c r="D21" s="9" t="s">
        <v>26</v>
      </c>
      <c r="E21" s="9" t="s">
        <v>27</v>
      </c>
      <c r="F21" s="9"/>
      <c r="G21" s="42"/>
      <c r="H21" s="37">
        <f>H214</f>
        <v>0</v>
      </c>
      <c r="I21" s="95"/>
    </row>
    <row r="22" spans="1:9" ht="17.25" thickBot="1">
      <c r="A22" s="66"/>
      <c r="B22" s="137"/>
      <c r="C22" s="138"/>
      <c r="D22" s="77" t="s">
        <v>28</v>
      </c>
      <c r="E22" s="77" t="s">
        <v>29</v>
      </c>
      <c r="F22" s="77"/>
      <c r="G22" s="78"/>
      <c r="H22" s="79">
        <f>H226</f>
        <v>0</v>
      </c>
      <c r="I22" s="98"/>
    </row>
    <row r="23" spans="1:9" ht="16.5" customHeight="1" hidden="1">
      <c r="A23" s="96"/>
      <c r="B23" s="139"/>
      <c r="C23" s="140"/>
      <c r="D23" s="140"/>
      <c r="E23" s="140"/>
      <c r="F23" s="140"/>
      <c r="G23" s="136"/>
      <c r="H23" s="69"/>
      <c r="I23" s="127"/>
    </row>
    <row r="24" spans="1:9" ht="15" customHeight="1" hidden="1">
      <c r="A24" s="8"/>
      <c r="B24" s="139"/>
      <c r="C24" s="140"/>
      <c r="D24" s="140"/>
      <c r="E24" s="140"/>
      <c r="F24" s="140"/>
      <c r="G24" s="136"/>
      <c r="H24" s="69"/>
      <c r="I24" s="127"/>
    </row>
    <row r="25" spans="1:9" ht="15" customHeight="1" hidden="1">
      <c r="A25" s="8"/>
      <c r="B25" s="139"/>
      <c r="C25" s="140"/>
      <c r="D25" s="140"/>
      <c r="E25" s="140"/>
      <c r="F25" s="140"/>
      <c r="G25" s="136"/>
      <c r="H25" s="69"/>
      <c r="I25" s="127"/>
    </row>
    <row r="26" spans="1:9" ht="15" customHeight="1" hidden="1">
      <c r="A26" s="8"/>
      <c r="B26" s="141"/>
      <c r="C26" s="142"/>
      <c r="D26" s="142"/>
      <c r="E26" s="142"/>
      <c r="F26" s="142"/>
      <c r="G26" s="143"/>
      <c r="H26" s="70"/>
      <c r="I26" s="127"/>
    </row>
    <row r="27" spans="1:9" ht="15.75" thickBot="1">
      <c r="A27" s="128"/>
      <c r="B27" s="129"/>
      <c r="C27" s="129"/>
      <c r="D27" s="129"/>
      <c r="E27" s="129"/>
      <c r="F27" s="129"/>
      <c r="G27" s="129"/>
      <c r="H27" s="129"/>
      <c r="I27" s="129"/>
    </row>
    <row r="28" ht="15" hidden="1"/>
    <row r="29" spans="5:7" ht="15" customHeight="1" hidden="1">
      <c r="E29" s="130" t="s">
        <v>30</v>
      </c>
      <c r="F29" s="130"/>
      <c r="G29" s="130"/>
    </row>
    <row r="30" spans="5:7" ht="54" customHeight="1" hidden="1">
      <c r="E30" s="130"/>
      <c r="F30" s="130"/>
      <c r="G30" s="130"/>
    </row>
    <row r="31" ht="15" hidden="1"/>
    <row r="32" ht="15.75" thickBot="1"/>
    <row r="33" spans="1:10" s="5" customFormat="1" ht="13.5" customHeight="1">
      <c r="A33" s="131"/>
      <c r="B33" s="158" t="s">
        <v>273</v>
      </c>
      <c r="C33" s="165" t="s">
        <v>274</v>
      </c>
      <c r="D33" s="164" t="s">
        <v>275</v>
      </c>
      <c r="E33" s="160" t="s">
        <v>31</v>
      </c>
      <c r="F33" s="160" t="s">
        <v>32</v>
      </c>
      <c r="G33" s="61" t="s">
        <v>392</v>
      </c>
      <c r="H33" s="162" t="s">
        <v>33</v>
      </c>
      <c r="I33" s="112" t="s">
        <v>34</v>
      </c>
      <c r="J33" s="108" t="s">
        <v>276</v>
      </c>
    </row>
    <row r="34" spans="1:10" s="5" customFormat="1" ht="15" customHeight="1">
      <c r="A34" s="132"/>
      <c r="B34" s="159"/>
      <c r="C34" s="166"/>
      <c r="D34" s="161"/>
      <c r="E34" s="161"/>
      <c r="F34" s="161"/>
      <c r="G34" s="34" t="s">
        <v>393</v>
      </c>
      <c r="H34" s="163"/>
      <c r="I34" s="113"/>
      <c r="J34" s="109"/>
    </row>
    <row r="35" spans="1:10" ht="15">
      <c r="A35" s="62"/>
      <c r="B35" s="8"/>
      <c r="C35" s="45"/>
      <c r="D35" s="11"/>
      <c r="E35" s="11"/>
      <c r="F35" s="11"/>
      <c r="G35" s="15"/>
      <c r="H35" s="11"/>
      <c r="I35" s="11"/>
      <c r="J35" s="52"/>
    </row>
    <row r="36" spans="1:10" ht="16.5">
      <c r="A36" s="62"/>
      <c r="B36" s="89"/>
      <c r="C36" s="46"/>
      <c r="D36" s="13" t="s">
        <v>16</v>
      </c>
      <c r="E36" s="13" t="s">
        <v>17</v>
      </c>
      <c r="F36" s="110" t="s">
        <v>35</v>
      </c>
      <c r="G36" s="111"/>
      <c r="H36" s="118">
        <f>SUM(I37:I125)</f>
        <v>0</v>
      </c>
      <c r="I36" s="119"/>
      <c r="J36" s="50"/>
    </row>
    <row r="37" spans="1:10" ht="15">
      <c r="A37" s="62"/>
      <c r="B37" s="90" t="s">
        <v>278</v>
      </c>
      <c r="C37" s="43" t="s">
        <v>279</v>
      </c>
      <c r="D37" s="14" t="s">
        <v>36</v>
      </c>
      <c r="E37" s="14" t="s">
        <v>37</v>
      </c>
      <c r="F37" s="15" t="s">
        <v>39</v>
      </c>
      <c r="G37" s="35">
        <v>1</v>
      </c>
      <c r="H37" s="33"/>
      <c r="I37" s="16">
        <f aca="true" t="shared" si="0" ref="I37">G37*H37</f>
        <v>0</v>
      </c>
      <c r="J37" s="49" t="s">
        <v>277</v>
      </c>
    </row>
    <row r="38" spans="1:10" ht="19.5" customHeight="1">
      <c r="A38" s="62"/>
      <c r="B38" s="103"/>
      <c r="C38" s="104"/>
      <c r="D38" s="105"/>
      <c r="E38" s="100" t="s">
        <v>38</v>
      </c>
      <c r="F38" s="101"/>
      <c r="G38" s="101"/>
      <c r="H38" s="102"/>
      <c r="I38" s="56"/>
      <c r="J38" s="32"/>
    </row>
    <row r="39" spans="1:10" ht="15">
      <c r="A39" s="62"/>
      <c r="B39" s="90" t="s">
        <v>280</v>
      </c>
      <c r="C39" s="43" t="s">
        <v>279</v>
      </c>
      <c r="D39" s="14" t="s">
        <v>41</v>
      </c>
      <c r="E39" s="14" t="s">
        <v>42</v>
      </c>
      <c r="F39" s="15" t="s">
        <v>39</v>
      </c>
      <c r="G39" s="35">
        <v>1</v>
      </c>
      <c r="H39" s="33"/>
      <c r="I39" s="16">
        <f aca="true" t="shared" si="1" ref="I39">G39*H39</f>
        <v>0</v>
      </c>
      <c r="J39" s="49" t="s">
        <v>277</v>
      </c>
    </row>
    <row r="40" spans="1:10" ht="19.5" customHeight="1">
      <c r="A40" s="62"/>
      <c r="B40" s="103"/>
      <c r="C40" s="104"/>
      <c r="D40" s="105"/>
      <c r="E40" s="100" t="s">
        <v>38</v>
      </c>
      <c r="F40" s="101"/>
      <c r="G40" s="101"/>
      <c r="H40" s="102"/>
      <c r="I40" s="15"/>
      <c r="J40" s="27"/>
    </row>
    <row r="41" spans="1:10" ht="15">
      <c r="A41" s="62"/>
      <c r="B41" s="90" t="s">
        <v>281</v>
      </c>
      <c r="C41" s="43" t="s">
        <v>279</v>
      </c>
      <c r="D41" s="14" t="s">
        <v>43</v>
      </c>
      <c r="E41" s="14" t="s">
        <v>44</v>
      </c>
      <c r="F41" s="15" t="s">
        <v>39</v>
      </c>
      <c r="G41" s="35">
        <v>1</v>
      </c>
      <c r="H41" s="33"/>
      <c r="I41" s="16">
        <f aca="true" t="shared" si="2" ref="I41">G41*H41</f>
        <v>0</v>
      </c>
      <c r="J41" s="49" t="s">
        <v>277</v>
      </c>
    </row>
    <row r="42" spans="1:10" ht="15" customHeight="1">
      <c r="A42" s="62"/>
      <c r="B42" s="121" t="s">
        <v>397</v>
      </c>
      <c r="C42" s="122"/>
      <c r="D42" s="122"/>
      <c r="E42" s="57" t="s">
        <v>45</v>
      </c>
      <c r="F42" s="57"/>
      <c r="G42" s="57"/>
      <c r="H42" s="57"/>
      <c r="I42" s="114"/>
      <c r="J42" s="115"/>
    </row>
    <row r="43" spans="1:10" ht="30.75" customHeight="1" hidden="1">
      <c r="A43" s="62"/>
      <c r="B43" s="123"/>
      <c r="C43" s="124"/>
      <c r="D43" s="124"/>
      <c r="E43" s="57" t="s">
        <v>46</v>
      </c>
      <c r="F43" s="57"/>
      <c r="G43" s="57"/>
      <c r="H43" s="57"/>
      <c r="I43" s="114"/>
      <c r="J43" s="116"/>
    </row>
    <row r="44" spans="1:10" ht="66" customHeight="1" hidden="1">
      <c r="A44" s="62"/>
      <c r="B44" s="123"/>
      <c r="C44" s="124"/>
      <c r="D44" s="124"/>
      <c r="E44" s="57" t="s">
        <v>40</v>
      </c>
      <c r="F44" s="57"/>
      <c r="G44" s="57"/>
      <c r="H44" s="57"/>
      <c r="I44" s="114"/>
      <c r="J44" s="117"/>
    </row>
    <row r="45" spans="1:10" ht="15">
      <c r="A45" s="62"/>
      <c r="B45" s="90" t="s">
        <v>282</v>
      </c>
      <c r="C45" s="43" t="s">
        <v>279</v>
      </c>
      <c r="D45" s="14" t="s">
        <v>47</v>
      </c>
      <c r="E45" s="14" t="s">
        <v>48</v>
      </c>
      <c r="F45" s="15" t="s">
        <v>39</v>
      </c>
      <c r="G45" s="35">
        <v>1</v>
      </c>
      <c r="H45" s="33"/>
      <c r="I45" s="16">
        <f aca="true" t="shared" si="3" ref="I45">G45*H45</f>
        <v>0</v>
      </c>
      <c r="J45" s="49" t="s">
        <v>277</v>
      </c>
    </row>
    <row r="46" spans="1:10" ht="15" customHeight="1">
      <c r="A46" s="62"/>
      <c r="B46" s="121" t="s">
        <v>397</v>
      </c>
      <c r="C46" s="122"/>
      <c r="D46" s="122"/>
      <c r="E46" s="57" t="s">
        <v>45</v>
      </c>
      <c r="F46" s="57"/>
      <c r="G46" s="57"/>
      <c r="H46" s="57"/>
      <c r="I46" s="114"/>
      <c r="J46" s="115"/>
    </row>
    <row r="47" spans="1:10" ht="30.75" customHeight="1" hidden="1">
      <c r="A47" s="62"/>
      <c r="B47" s="123"/>
      <c r="C47" s="124"/>
      <c r="D47" s="124"/>
      <c r="E47" s="57" t="s">
        <v>49</v>
      </c>
      <c r="F47" s="57"/>
      <c r="G47" s="57"/>
      <c r="H47" s="57"/>
      <c r="I47" s="114"/>
      <c r="J47" s="116"/>
    </row>
    <row r="48" spans="1:10" ht="66" customHeight="1" hidden="1">
      <c r="A48" s="62"/>
      <c r="B48" s="123"/>
      <c r="C48" s="124"/>
      <c r="D48" s="124"/>
      <c r="E48" s="57" t="s">
        <v>40</v>
      </c>
      <c r="F48" s="57"/>
      <c r="G48" s="57"/>
      <c r="H48" s="57"/>
      <c r="I48" s="114"/>
      <c r="J48" s="117"/>
    </row>
    <row r="49" spans="1:10" ht="15">
      <c r="A49" s="62"/>
      <c r="B49" s="90" t="s">
        <v>283</v>
      </c>
      <c r="C49" s="43" t="s">
        <v>279</v>
      </c>
      <c r="D49" s="14" t="s">
        <v>50</v>
      </c>
      <c r="E49" s="14" t="s">
        <v>51</v>
      </c>
      <c r="F49" s="15" t="s">
        <v>39</v>
      </c>
      <c r="G49" s="35">
        <v>1</v>
      </c>
      <c r="H49" s="33"/>
      <c r="I49" s="16">
        <f aca="true" t="shared" si="4" ref="I49">G49*H49</f>
        <v>0</v>
      </c>
      <c r="J49" s="49" t="s">
        <v>277</v>
      </c>
    </row>
    <row r="50" spans="1:10" ht="15" customHeight="1">
      <c r="A50" s="62"/>
      <c r="B50" s="121" t="s">
        <v>397</v>
      </c>
      <c r="C50" s="122"/>
      <c r="D50" s="122"/>
      <c r="E50" s="57" t="s">
        <v>52</v>
      </c>
      <c r="F50" s="57"/>
      <c r="G50" s="57"/>
      <c r="H50" s="57"/>
      <c r="I50" s="114"/>
      <c r="J50" s="115"/>
    </row>
    <row r="51" spans="1:10" ht="30.75" customHeight="1" hidden="1">
      <c r="A51" s="62"/>
      <c r="B51" s="121"/>
      <c r="C51" s="122"/>
      <c r="D51" s="122"/>
      <c r="E51" s="57" t="s">
        <v>53</v>
      </c>
      <c r="F51" s="57"/>
      <c r="G51" s="57"/>
      <c r="H51" s="57"/>
      <c r="I51" s="114"/>
      <c r="J51" s="116"/>
    </row>
    <row r="52" spans="1:10" ht="66" customHeight="1" hidden="1">
      <c r="A52" s="62"/>
      <c r="B52" s="121"/>
      <c r="C52" s="122"/>
      <c r="D52" s="122"/>
      <c r="E52" s="57" t="s">
        <v>40</v>
      </c>
      <c r="F52" s="57"/>
      <c r="G52" s="57"/>
      <c r="H52" s="57"/>
      <c r="I52" s="114"/>
      <c r="J52" s="117"/>
    </row>
    <row r="53" spans="1:10" ht="15">
      <c r="A53" s="62"/>
      <c r="B53" s="90" t="s">
        <v>284</v>
      </c>
      <c r="C53" s="43" t="s">
        <v>279</v>
      </c>
      <c r="D53" s="14" t="s">
        <v>54</v>
      </c>
      <c r="E53" s="14" t="s">
        <v>55</v>
      </c>
      <c r="F53" s="15" t="s">
        <v>39</v>
      </c>
      <c r="G53" s="35">
        <v>1</v>
      </c>
      <c r="H53" s="33"/>
      <c r="I53" s="16">
        <f aca="true" t="shared" si="5" ref="I53">G53*H53</f>
        <v>0</v>
      </c>
      <c r="J53" s="49" t="s">
        <v>277</v>
      </c>
    </row>
    <row r="54" spans="1:10" ht="15" customHeight="1">
      <c r="A54" s="62"/>
      <c r="B54" s="121" t="s">
        <v>397</v>
      </c>
      <c r="C54" s="122"/>
      <c r="D54" s="122"/>
      <c r="E54" s="57" t="s">
        <v>56</v>
      </c>
      <c r="F54" s="57"/>
      <c r="G54" s="57"/>
      <c r="H54" s="57"/>
      <c r="I54" s="114"/>
      <c r="J54" s="115"/>
    </row>
    <row r="55" spans="1:10" ht="30.75" customHeight="1" hidden="1">
      <c r="A55" s="62"/>
      <c r="B55" s="121"/>
      <c r="C55" s="122"/>
      <c r="D55" s="122"/>
      <c r="E55" s="57" t="s">
        <v>57</v>
      </c>
      <c r="F55" s="57"/>
      <c r="G55" s="57"/>
      <c r="H55" s="57"/>
      <c r="I55" s="114"/>
      <c r="J55" s="116"/>
    </row>
    <row r="56" spans="1:10" ht="66" customHeight="1" hidden="1">
      <c r="A56" s="62"/>
      <c r="B56" s="121"/>
      <c r="C56" s="122"/>
      <c r="D56" s="122"/>
      <c r="E56" s="57" t="s">
        <v>40</v>
      </c>
      <c r="F56" s="57"/>
      <c r="G56" s="57"/>
      <c r="H56" s="57"/>
      <c r="I56" s="114"/>
      <c r="J56" s="117"/>
    </row>
    <row r="57" spans="1:10" ht="15">
      <c r="A57" s="62"/>
      <c r="B57" s="90" t="s">
        <v>285</v>
      </c>
      <c r="C57" s="43" t="s">
        <v>279</v>
      </c>
      <c r="D57" s="14" t="s">
        <v>58</v>
      </c>
      <c r="E57" s="14" t="s">
        <v>59</v>
      </c>
      <c r="F57" s="15" t="s">
        <v>39</v>
      </c>
      <c r="G57" s="35">
        <v>1</v>
      </c>
      <c r="H57" s="33"/>
      <c r="I57" s="16">
        <f aca="true" t="shared" si="6" ref="I57">G57*H57</f>
        <v>0</v>
      </c>
      <c r="J57" s="49" t="s">
        <v>277</v>
      </c>
    </row>
    <row r="58" spans="1:10" ht="15" customHeight="1">
      <c r="A58" s="62"/>
      <c r="B58" s="121" t="s">
        <v>397</v>
      </c>
      <c r="C58" s="122"/>
      <c r="D58" s="122"/>
      <c r="E58" s="57" t="s">
        <v>56</v>
      </c>
      <c r="F58" s="57"/>
      <c r="G58" s="57"/>
      <c r="H58" s="57"/>
      <c r="I58" s="114"/>
      <c r="J58" s="115"/>
    </row>
    <row r="59" spans="1:10" ht="30.75" customHeight="1" hidden="1">
      <c r="A59" s="62"/>
      <c r="B59" s="121"/>
      <c r="C59" s="122"/>
      <c r="D59" s="122"/>
      <c r="E59" s="57" t="s">
        <v>60</v>
      </c>
      <c r="F59" s="57"/>
      <c r="G59" s="57"/>
      <c r="H59" s="57"/>
      <c r="I59" s="114"/>
      <c r="J59" s="116"/>
    </row>
    <row r="60" spans="1:10" ht="66" customHeight="1" hidden="1">
      <c r="A60" s="62"/>
      <c r="B60" s="121"/>
      <c r="C60" s="122"/>
      <c r="D60" s="122"/>
      <c r="E60" s="57" t="s">
        <v>40</v>
      </c>
      <c r="F60" s="57"/>
      <c r="G60" s="57"/>
      <c r="H60" s="57"/>
      <c r="I60" s="114"/>
      <c r="J60" s="117"/>
    </row>
    <row r="61" spans="1:10" ht="15">
      <c r="A61" s="62"/>
      <c r="B61" s="90" t="s">
        <v>286</v>
      </c>
      <c r="C61" s="43" t="s">
        <v>279</v>
      </c>
      <c r="D61" s="14" t="s">
        <v>61</v>
      </c>
      <c r="E61" s="14" t="s">
        <v>62</v>
      </c>
      <c r="F61" s="15" t="s">
        <v>39</v>
      </c>
      <c r="G61" s="35">
        <v>1</v>
      </c>
      <c r="H61" s="33"/>
      <c r="I61" s="16">
        <f aca="true" t="shared" si="7" ref="I61">G61*H61</f>
        <v>0</v>
      </c>
      <c r="J61" s="49" t="s">
        <v>277</v>
      </c>
    </row>
    <row r="62" spans="1:10" ht="15" customHeight="1">
      <c r="A62" s="62"/>
      <c r="B62" s="121" t="s">
        <v>397</v>
      </c>
      <c r="C62" s="122"/>
      <c r="D62" s="122"/>
      <c r="E62" s="57" t="s">
        <v>56</v>
      </c>
      <c r="F62" s="57"/>
      <c r="G62" s="57"/>
      <c r="H62" s="57"/>
      <c r="I62" s="114"/>
      <c r="J62" s="115"/>
    </row>
    <row r="63" spans="1:10" ht="30.75" customHeight="1" hidden="1">
      <c r="A63" s="62"/>
      <c r="B63" s="121"/>
      <c r="C63" s="122"/>
      <c r="D63" s="122"/>
      <c r="E63" s="57" t="s">
        <v>63</v>
      </c>
      <c r="F63" s="57"/>
      <c r="G63" s="57"/>
      <c r="H63" s="57"/>
      <c r="I63" s="114"/>
      <c r="J63" s="116"/>
    </row>
    <row r="64" spans="1:10" ht="66" customHeight="1" hidden="1">
      <c r="A64" s="62"/>
      <c r="B64" s="121"/>
      <c r="C64" s="122"/>
      <c r="D64" s="122"/>
      <c r="E64" s="57" t="s">
        <v>40</v>
      </c>
      <c r="F64" s="57"/>
      <c r="G64" s="57"/>
      <c r="H64" s="57"/>
      <c r="I64" s="114"/>
      <c r="J64" s="117"/>
    </row>
    <row r="65" spans="1:10" ht="15">
      <c r="A65" s="62"/>
      <c r="B65" s="90" t="s">
        <v>287</v>
      </c>
      <c r="C65" s="43" t="s">
        <v>279</v>
      </c>
      <c r="D65" s="14" t="s">
        <v>64</v>
      </c>
      <c r="E65" s="14" t="s">
        <v>65</v>
      </c>
      <c r="F65" s="15" t="s">
        <v>39</v>
      </c>
      <c r="G65" s="35">
        <v>1</v>
      </c>
      <c r="H65" s="33"/>
      <c r="I65" s="16">
        <f aca="true" t="shared" si="8" ref="I65">G65*H65</f>
        <v>0</v>
      </c>
      <c r="J65" s="49" t="s">
        <v>277</v>
      </c>
    </row>
    <row r="66" spans="1:10" ht="15" customHeight="1">
      <c r="A66" s="62"/>
      <c r="B66" s="121" t="s">
        <v>397</v>
      </c>
      <c r="C66" s="122"/>
      <c r="D66" s="122"/>
      <c r="E66" s="57" t="s">
        <v>56</v>
      </c>
      <c r="F66" s="57"/>
      <c r="G66" s="57"/>
      <c r="H66" s="57"/>
      <c r="I66" s="114"/>
      <c r="J66" s="115"/>
    </row>
    <row r="67" spans="1:10" ht="30.75" customHeight="1" hidden="1">
      <c r="A67" s="62"/>
      <c r="B67" s="121"/>
      <c r="C67" s="122"/>
      <c r="D67" s="122"/>
      <c r="E67" s="57" t="s">
        <v>66</v>
      </c>
      <c r="F67" s="57"/>
      <c r="G67" s="57"/>
      <c r="H67" s="57"/>
      <c r="I67" s="114"/>
      <c r="J67" s="116"/>
    </row>
    <row r="68" spans="1:10" ht="66" customHeight="1" hidden="1">
      <c r="A68" s="62"/>
      <c r="B68" s="121"/>
      <c r="C68" s="122"/>
      <c r="D68" s="122"/>
      <c r="E68" s="57" t="s">
        <v>40</v>
      </c>
      <c r="F68" s="57"/>
      <c r="G68" s="57"/>
      <c r="H68" s="57"/>
      <c r="I68" s="114"/>
      <c r="J68" s="117"/>
    </row>
    <row r="69" spans="1:10" ht="15">
      <c r="A69" s="62"/>
      <c r="B69" s="90" t="s">
        <v>412</v>
      </c>
      <c r="C69" s="43" t="s">
        <v>279</v>
      </c>
      <c r="D69" s="14" t="s">
        <v>411</v>
      </c>
      <c r="E69" s="14" t="s">
        <v>405</v>
      </c>
      <c r="F69" s="56" t="s">
        <v>39</v>
      </c>
      <c r="G69" s="35">
        <v>1</v>
      </c>
      <c r="H69" s="33"/>
      <c r="I69" s="16">
        <f aca="true" t="shared" si="9" ref="I69">G69*H69</f>
        <v>0</v>
      </c>
      <c r="J69" s="49" t="s">
        <v>277</v>
      </c>
    </row>
    <row r="70" spans="1:10" ht="15" customHeight="1">
      <c r="A70" s="62"/>
      <c r="B70" s="121" t="s">
        <v>397</v>
      </c>
      <c r="C70" s="122"/>
      <c r="D70" s="122"/>
      <c r="E70" s="57" t="s">
        <v>56</v>
      </c>
      <c r="F70" s="57"/>
      <c r="G70" s="57"/>
      <c r="H70" s="57"/>
      <c r="I70" s="114"/>
      <c r="J70" s="115"/>
    </row>
    <row r="71" spans="1:10" ht="30.75" customHeight="1" hidden="1">
      <c r="A71" s="62"/>
      <c r="B71" s="121"/>
      <c r="C71" s="122"/>
      <c r="D71" s="122"/>
      <c r="E71" s="106" t="s">
        <v>407</v>
      </c>
      <c r="F71" s="57"/>
      <c r="G71" s="57"/>
      <c r="H71" s="57"/>
      <c r="I71" s="114"/>
      <c r="J71" s="116"/>
    </row>
    <row r="72" spans="1:10" ht="66" customHeight="1" hidden="1">
      <c r="A72" s="62"/>
      <c r="B72" s="121"/>
      <c r="C72" s="122"/>
      <c r="D72" s="122"/>
      <c r="E72" s="57" t="s">
        <v>40</v>
      </c>
      <c r="F72" s="57"/>
      <c r="G72" s="57"/>
      <c r="H72" s="57"/>
      <c r="I72" s="114"/>
      <c r="J72" s="117"/>
    </row>
    <row r="73" spans="1:10" ht="15">
      <c r="A73" s="62"/>
      <c r="B73" s="90" t="s">
        <v>288</v>
      </c>
      <c r="C73" s="43" t="s">
        <v>279</v>
      </c>
      <c r="D73" s="14" t="s">
        <v>67</v>
      </c>
      <c r="E73" s="14" t="s">
        <v>68</v>
      </c>
      <c r="F73" s="15" t="s">
        <v>39</v>
      </c>
      <c r="G73" s="35">
        <v>1</v>
      </c>
      <c r="H73" s="33"/>
      <c r="I73" s="16">
        <f aca="true" t="shared" si="10" ref="I73">G73*H73</f>
        <v>0</v>
      </c>
      <c r="J73" s="49" t="s">
        <v>277</v>
      </c>
    </row>
    <row r="74" spans="1:10" ht="15" customHeight="1">
      <c r="A74" s="62"/>
      <c r="B74" s="121" t="s">
        <v>397</v>
      </c>
      <c r="C74" s="122"/>
      <c r="D74" s="122"/>
      <c r="E74" s="57" t="s">
        <v>69</v>
      </c>
      <c r="F74" s="57"/>
      <c r="G74" s="57"/>
      <c r="H74" s="57"/>
      <c r="I74" s="114"/>
      <c r="J74" s="115"/>
    </row>
    <row r="75" spans="1:10" ht="30.75" customHeight="1" hidden="1">
      <c r="A75" s="62"/>
      <c r="B75" s="121"/>
      <c r="C75" s="122"/>
      <c r="D75" s="122"/>
      <c r="E75" s="57" t="s">
        <v>70</v>
      </c>
      <c r="F75" s="57"/>
      <c r="G75" s="57"/>
      <c r="H75" s="57"/>
      <c r="I75" s="114"/>
      <c r="J75" s="116"/>
    </row>
    <row r="76" spans="1:10" ht="66" customHeight="1" hidden="1">
      <c r="A76" s="62"/>
      <c r="B76" s="121"/>
      <c r="C76" s="122"/>
      <c r="D76" s="122"/>
      <c r="E76" s="57" t="s">
        <v>40</v>
      </c>
      <c r="F76" s="57"/>
      <c r="G76" s="57"/>
      <c r="H76" s="57"/>
      <c r="I76" s="114"/>
      <c r="J76" s="117"/>
    </row>
    <row r="77" spans="1:10" ht="15">
      <c r="A77" s="62"/>
      <c r="B77" s="90" t="s">
        <v>289</v>
      </c>
      <c r="C77" s="43" t="s">
        <v>279</v>
      </c>
      <c r="D77" s="14" t="s">
        <v>71</v>
      </c>
      <c r="E77" s="14" t="s">
        <v>72</v>
      </c>
      <c r="F77" s="15" t="s">
        <v>39</v>
      </c>
      <c r="G77" s="35">
        <v>1</v>
      </c>
      <c r="H77" s="33"/>
      <c r="I77" s="16">
        <f aca="true" t="shared" si="11" ref="I77">G77*H77</f>
        <v>0</v>
      </c>
      <c r="J77" s="49" t="s">
        <v>277</v>
      </c>
    </row>
    <row r="78" spans="1:10" ht="15" customHeight="1">
      <c r="A78" s="62"/>
      <c r="B78" s="121" t="s">
        <v>397</v>
      </c>
      <c r="C78" s="122"/>
      <c r="D78" s="122"/>
      <c r="E78" s="57" t="s">
        <v>69</v>
      </c>
      <c r="F78" s="57"/>
      <c r="G78" s="57"/>
      <c r="H78" s="57"/>
      <c r="I78" s="114"/>
      <c r="J78" s="115"/>
    </row>
    <row r="79" spans="1:10" ht="30.75" customHeight="1" hidden="1">
      <c r="A79" s="62"/>
      <c r="B79" s="121"/>
      <c r="C79" s="122"/>
      <c r="D79" s="122"/>
      <c r="E79" s="57" t="s">
        <v>73</v>
      </c>
      <c r="F79" s="57"/>
      <c r="G79" s="57"/>
      <c r="H79" s="57"/>
      <c r="I79" s="114"/>
      <c r="J79" s="116"/>
    </row>
    <row r="80" spans="1:10" ht="66" customHeight="1" hidden="1">
      <c r="A80" s="62"/>
      <c r="B80" s="121"/>
      <c r="C80" s="122"/>
      <c r="D80" s="122"/>
      <c r="E80" s="57" t="s">
        <v>40</v>
      </c>
      <c r="F80" s="57"/>
      <c r="G80" s="57"/>
      <c r="H80" s="57"/>
      <c r="I80" s="114"/>
      <c r="J80" s="117"/>
    </row>
    <row r="81" spans="1:10" ht="15">
      <c r="A81" s="62"/>
      <c r="B81" s="90" t="s">
        <v>413</v>
      </c>
      <c r="C81" s="43" t="s">
        <v>279</v>
      </c>
      <c r="D81" s="14" t="s">
        <v>414</v>
      </c>
      <c r="E81" s="14" t="s">
        <v>406</v>
      </c>
      <c r="F81" s="56" t="s">
        <v>39</v>
      </c>
      <c r="G81" s="35">
        <v>1</v>
      </c>
      <c r="H81" s="33"/>
      <c r="I81" s="16">
        <f aca="true" t="shared" si="12" ref="I81">G81*H81</f>
        <v>0</v>
      </c>
      <c r="J81" s="49" t="s">
        <v>277</v>
      </c>
    </row>
    <row r="82" spans="1:10" ht="15" customHeight="1">
      <c r="A82" s="62"/>
      <c r="B82" s="121" t="s">
        <v>397</v>
      </c>
      <c r="C82" s="122"/>
      <c r="D82" s="122"/>
      <c r="E82" s="57" t="s">
        <v>69</v>
      </c>
      <c r="F82" s="57"/>
      <c r="G82" s="57"/>
      <c r="H82" s="57"/>
      <c r="I82" s="114"/>
      <c r="J82" s="115"/>
    </row>
    <row r="83" spans="1:10" ht="30.75" customHeight="1" hidden="1">
      <c r="A83" s="62"/>
      <c r="B83" s="121"/>
      <c r="C83" s="122"/>
      <c r="D83" s="122"/>
      <c r="E83" s="106" t="s">
        <v>408</v>
      </c>
      <c r="F83" s="57"/>
      <c r="G83" s="57"/>
      <c r="H83" s="57"/>
      <c r="I83" s="114"/>
      <c r="J83" s="116"/>
    </row>
    <row r="84" spans="1:10" ht="66" customHeight="1" hidden="1">
      <c r="A84" s="62"/>
      <c r="B84" s="121"/>
      <c r="C84" s="122"/>
      <c r="D84" s="122"/>
      <c r="E84" s="57" t="s">
        <v>40</v>
      </c>
      <c r="F84" s="57"/>
      <c r="G84" s="57"/>
      <c r="H84" s="57"/>
      <c r="I84" s="114"/>
      <c r="J84" s="117"/>
    </row>
    <row r="85" spans="1:10" ht="15">
      <c r="A85" s="62"/>
      <c r="B85" s="90" t="s">
        <v>290</v>
      </c>
      <c r="C85" s="43" t="s">
        <v>279</v>
      </c>
      <c r="D85" s="14" t="s">
        <v>74</v>
      </c>
      <c r="E85" s="14" t="s">
        <v>75</v>
      </c>
      <c r="F85" s="15" t="s">
        <v>39</v>
      </c>
      <c r="G85" s="35">
        <v>1</v>
      </c>
      <c r="H85" s="33"/>
      <c r="I85" s="16">
        <f aca="true" t="shared" si="13" ref="I85">G85*H85</f>
        <v>0</v>
      </c>
      <c r="J85" s="49" t="s">
        <v>277</v>
      </c>
    </row>
    <row r="86" spans="1:10" ht="15" customHeight="1">
      <c r="A86" s="62"/>
      <c r="B86" s="121" t="s">
        <v>397</v>
      </c>
      <c r="C86" s="122"/>
      <c r="D86" s="122"/>
      <c r="E86" s="57" t="s">
        <v>69</v>
      </c>
      <c r="F86" s="57"/>
      <c r="G86" s="57"/>
      <c r="H86" s="57"/>
      <c r="I86" s="114"/>
      <c r="J86" s="115"/>
    </row>
    <row r="87" spans="1:10" ht="30.75" customHeight="1" hidden="1">
      <c r="A87" s="62"/>
      <c r="B87" s="121"/>
      <c r="C87" s="122"/>
      <c r="D87" s="122"/>
      <c r="E87" s="57" t="s">
        <v>76</v>
      </c>
      <c r="F87" s="57"/>
      <c r="G87" s="57"/>
      <c r="H87" s="57"/>
      <c r="I87" s="114"/>
      <c r="J87" s="116"/>
    </row>
    <row r="88" spans="1:10" ht="66" customHeight="1" hidden="1">
      <c r="A88" s="62"/>
      <c r="B88" s="121"/>
      <c r="C88" s="122"/>
      <c r="D88" s="122"/>
      <c r="E88" s="57" t="s">
        <v>40</v>
      </c>
      <c r="F88" s="57"/>
      <c r="G88" s="57"/>
      <c r="H88" s="57"/>
      <c r="I88" s="114"/>
      <c r="J88" s="117"/>
    </row>
    <row r="89" spans="1:10" ht="15">
      <c r="A89" s="62"/>
      <c r="B89" s="90" t="s">
        <v>291</v>
      </c>
      <c r="C89" s="43" t="s">
        <v>279</v>
      </c>
      <c r="D89" s="14" t="s">
        <v>77</v>
      </c>
      <c r="E89" s="14" t="s">
        <v>78</v>
      </c>
      <c r="F89" s="15" t="s">
        <v>39</v>
      </c>
      <c r="G89" s="35">
        <v>1</v>
      </c>
      <c r="H89" s="33"/>
      <c r="I89" s="16">
        <f aca="true" t="shared" si="14" ref="I89">G89*H89</f>
        <v>0</v>
      </c>
      <c r="J89" s="49" t="s">
        <v>277</v>
      </c>
    </row>
    <row r="90" spans="1:10" ht="15" customHeight="1">
      <c r="A90" s="62"/>
      <c r="B90" s="121" t="s">
        <v>397</v>
      </c>
      <c r="C90" s="122"/>
      <c r="D90" s="122"/>
      <c r="E90" s="57" t="s">
        <v>69</v>
      </c>
      <c r="F90" s="57"/>
      <c r="G90" s="57"/>
      <c r="H90" s="57"/>
      <c r="I90" s="114"/>
      <c r="J90" s="115"/>
    </row>
    <row r="91" spans="1:10" ht="30.75" customHeight="1" hidden="1">
      <c r="A91" s="62"/>
      <c r="B91" s="121"/>
      <c r="C91" s="122"/>
      <c r="D91" s="122"/>
      <c r="E91" s="57" t="s">
        <v>79</v>
      </c>
      <c r="F91" s="57"/>
      <c r="G91" s="57"/>
      <c r="H91" s="57"/>
      <c r="I91" s="114"/>
      <c r="J91" s="116"/>
    </row>
    <row r="92" spans="1:10" ht="66" customHeight="1" hidden="1">
      <c r="A92" s="62"/>
      <c r="B92" s="121"/>
      <c r="C92" s="122"/>
      <c r="D92" s="122"/>
      <c r="E92" s="57" t="s">
        <v>40</v>
      </c>
      <c r="F92" s="57"/>
      <c r="G92" s="57"/>
      <c r="H92" s="57"/>
      <c r="I92" s="114"/>
      <c r="J92" s="117"/>
    </row>
    <row r="93" spans="1:10" ht="15">
      <c r="A93" s="62"/>
      <c r="B93" s="90" t="s">
        <v>292</v>
      </c>
      <c r="C93" s="43" t="s">
        <v>279</v>
      </c>
      <c r="D93" s="14" t="s">
        <v>80</v>
      </c>
      <c r="E93" s="14" t="s">
        <v>81</v>
      </c>
      <c r="F93" s="15" t="s">
        <v>39</v>
      </c>
      <c r="G93" s="35">
        <v>1</v>
      </c>
      <c r="H93" s="33"/>
      <c r="I93" s="16">
        <f aca="true" t="shared" si="15" ref="I93">G93*H93</f>
        <v>0</v>
      </c>
      <c r="J93" s="49" t="s">
        <v>277</v>
      </c>
    </row>
    <row r="94" spans="1:10" ht="15" customHeight="1">
      <c r="A94" s="62"/>
      <c r="B94" s="121" t="s">
        <v>397</v>
      </c>
      <c r="C94" s="122"/>
      <c r="D94" s="122"/>
      <c r="E94" s="57" t="s">
        <v>69</v>
      </c>
      <c r="F94" s="57"/>
      <c r="G94" s="57"/>
      <c r="H94" s="57"/>
      <c r="I94" s="114"/>
      <c r="J94" s="115"/>
    </row>
    <row r="95" spans="1:10" ht="30.75" customHeight="1" hidden="1">
      <c r="A95" s="62"/>
      <c r="B95" s="121"/>
      <c r="C95" s="122"/>
      <c r="D95" s="122"/>
      <c r="E95" s="57" t="s">
        <v>82</v>
      </c>
      <c r="F95" s="57"/>
      <c r="G95" s="57"/>
      <c r="H95" s="57"/>
      <c r="I95" s="114"/>
      <c r="J95" s="116"/>
    </row>
    <row r="96" spans="1:10" ht="66" customHeight="1" hidden="1">
      <c r="A96" s="62"/>
      <c r="B96" s="121"/>
      <c r="C96" s="122"/>
      <c r="D96" s="122"/>
      <c r="E96" s="57" t="s">
        <v>40</v>
      </c>
      <c r="F96" s="57"/>
      <c r="G96" s="57"/>
      <c r="H96" s="57"/>
      <c r="I96" s="114"/>
      <c r="J96" s="117"/>
    </row>
    <row r="97" spans="1:10" ht="15">
      <c r="A97" s="62"/>
      <c r="B97" s="90" t="s">
        <v>293</v>
      </c>
      <c r="C97" s="43" t="s">
        <v>279</v>
      </c>
      <c r="D97" s="14" t="s">
        <v>83</v>
      </c>
      <c r="E97" s="14" t="s">
        <v>84</v>
      </c>
      <c r="F97" s="15" t="s">
        <v>39</v>
      </c>
      <c r="G97" s="35">
        <v>1</v>
      </c>
      <c r="H97" s="33"/>
      <c r="I97" s="16">
        <f aca="true" t="shared" si="16" ref="I97">G97*H97</f>
        <v>0</v>
      </c>
      <c r="J97" s="49" t="s">
        <v>277</v>
      </c>
    </row>
    <row r="98" spans="1:10" ht="15" customHeight="1">
      <c r="A98" s="62"/>
      <c r="B98" s="121" t="s">
        <v>397</v>
      </c>
      <c r="C98" s="122"/>
      <c r="D98" s="122"/>
      <c r="E98" s="57" t="s">
        <v>69</v>
      </c>
      <c r="F98" s="57"/>
      <c r="G98" s="57"/>
      <c r="H98" s="57"/>
      <c r="I98" s="114"/>
      <c r="J98" s="115"/>
    </row>
    <row r="99" spans="1:10" ht="30.75" customHeight="1" hidden="1">
      <c r="A99" s="62"/>
      <c r="B99" s="121"/>
      <c r="C99" s="122"/>
      <c r="D99" s="122"/>
      <c r="E99" s="57" t="s">
        <v>85</v>
      </c>
      <c r="F99" s="57"/>
      <c r="G99" s="57"/>
      <c r="H99" s="57"/>
      <c r="I99" s="114"/>
      <c r="J99" s="116"/>
    </row>
    <row r="100" spans="1:10" ht="66" customHeight="1" hidden="1">
      <c r="A100" s="62"/>
      <c r="B100" s="121"/>
      <c r="C100" s="122"/>
      <c r="D100" s="122"/>
      <c r="E100" s="57" t="s">
        <v>40</v>
      </c>
      <c r="F100" s="57"/>
      <c r="G100" s="57"/>
      <c r="H100" s="57"/>
      <c r="I100" s="114"/>
      <c r="J100" s="117"/>
    </row>
    <row r="101" spans="1:10" ht="15">
      <c r="A101" s="62"/>
      <c r="B101" s="90" t="s">
        <v>294</v>
      </c>
      <c r="C101" s="43" t="s">
        <v>279</v>
      </c>
      <c r="D101" s="14" t="s">
        <v>86</v>
      </c>
      <c r="E101" s="14" t="s">
        <v>87</v>
      </c>
      <c r="F101" s="15" t="s">
        <v>39</v>
      </c>
      <c r="G101" s="35">
        <v>1</v>
      </c>
      <c r="H101" s="33"/>
      <c r="I101" s="16">
        <f aca="true" t="shared" si="17" ref="I101">G101*H101</f>
        <v>0</v>
      </c>
      <c r="J101" s="49" t="s">
        <v>277</v>
      </c>
    </row>
    <row r="102" spans="1:10" ht="15" customHeight="1">
      <c r="A102" s="62"/>
      <c r="B102" s="121" t="s">
        <v>397</v>
      </c>
      <c r="C102" s="122"/>
      <c r="D102" s="122"/>
      <c r="E102" s="57" t="s">
        <v>69</v>
      </c>
      <c r="F102" s="57"/>
      <c r="G102" s="57"/>
      <c r="H102" s="57"/>
      <c r="I102" s="114"/>
      <c r="J102" s="115"/>
    </row>
    <row r="103" spans="1:10" ht="30.75" customHeight="1" hidden="1">
      <c r="A103" s="62"/>
      <c r="B103" s="121"/>
      <c r="C103" s="122"/>
      <c r="D103" s="122"/>
      <c r="E103" s="57" t="s">
        <v>88</v>
      </c>
      <c r="F103" s="57"/>
      <c r="G103" s="57"/>
      <c r="H103" s="57"/>
      <c r="I103" s="114"/>
      <c r="J103" s="116"/>
    </row>
    <row r="104" spans="1:10" ht="66" customHeight="1" hidden="1">
      <c r="A104" s="62"/>
      <c r="B104" s="121"/>
      <c r="C104" s="122"/>
      <c r="D104" s="122"/>
      <c r="E104" s="57" t="s">
        <v>40</v>
      </c>
      <c r="F104" s="57"/>
      <c r="G104" s="57"/>
      <c r="H104" s="57"/>
      <c r="I104" s="114"/>
      <c r="J104" s="117"/>
    </row>
    <row r="105" spans="1:10" ht="15">
      <c r="A105" s="62"/>
      <c r="B105" s="90" t="s">
        <v>295</v>
      </c>
      <c r="C105" s="43" t="s">
        <v>279</v>
      </c>
      <c r="D105" s="14" t="s">
        <v>89</v>
      </c>
      <c r="E105" s="14" t="s">
        <v>90</v>
      </c>
      <c r="F105" s="15" t="s">
        <v>39</v>
      </c>
      <c r="G105" s="35">
        <v>1</v>
      </c>
      <c r="H105" s="33"/>
      <c r="I105" s="16">
        <f aca="true" t="shared" si="18" ref="I105">G105*H105</f>
        <v>0</v>
      </c>
      <c r="J105" s="49" t="s">
        <v>277</v>
      </c>
    </row>
    <row r="106" spans="1:10" ht="15" customHeight="1">
      <c r="A106" s="62"/>
      <c r="B106" s="121" t="s">
        <v>397</v>
      </c>
      <c r="C106" s="122"/>
      <c r="D106" s="122"/>
      <c r="E106" s="57" t="s">
        <v>69</v>
      </c>
      <c r="F106" s="57"/>
      <c r="G106" s="57"/>
      <c r="H106" s="57"/>
      <c r="I106" s="114"/>
      <c r="J106" s="115"/>
    </row>
    <row r="107" spans="1:10" ht="30.75" customHeight="1" hidden="1">
      <c r="A107" s="62"/>
      <c r="B107" s="121"/>
      <c r="C107" s="122"/>
      <c r="D107" s="122"/>
      <c r="E107" s="57" t="s">
        <v>91</v>
      </c>
      <c r="F107" s="57"/>
      <c r="G107" s="57"/>
      <c r="H107" s="57"/>
      <c r="I107" s="114"/>
      <c r="J107" s="116"/>
    </row>
    <row r="108" spans="1:10" ht="66" customHeight="1" hidden="1">
      <c r="A108" s="62"/>
      <c r="B108" s="121"/>
      <c r="C108" s="122"/>
      <c r="D108" s="122"/>
      <c r="E108" s="57" t="s">
        <v>40</v>
      </c>
      <c r="F108" s="57"/>
      <c r="G108" s="57"/>
      <c r="H108" s="57"/>
      <c r="I108" s="114"/>
      <c r="J108" s="117"/>
    </row>
    <row r="109" spans="1:10" ht="15">
      <c r="A109" s="62"/>
      <c r="B109" s="90" t="s">
        <v>296</v>
      </c>
      <c r="C109" s="43" t="s">
        <v>279</v>
      </c>
      <c r="D109" s="14" t="s">
        <v>92</v>
      </c>
      <c r="E109" s="14" t="s">
        <v>93</v>
      </c>
      <c r="F109" s="15" t="s">
        <v>39</v>
      </c>
      <c r="G109" s="35">
        <v>1</v>
      </c>
      <c r="H109" s="33"/>
      <c r="I109" s="16">
        <f aca="true" t="shared" si="19" ref="I109">G109*H109</f>
        <v>0</v>
      </c>
      <c r="J109" s="49" t="s">
        <v>277</v>
      </c>
    </row>
    <row r="110" spans="1:10" ht="15" customHeight="1">
      <c r="A110" s="62"/>
      <c r="B110" s="121" t="s">
        <v>397</v>
      </c>
      <c r="C110" s="122"/>
      <c r="D110" s="122"/>
      <c r="E110" s="57" t="s">
        <v>399</v>
      </c>
      <c r="F110" s="58"/>
      <c r="G110" s="58"/>
      <c r="H110" s="58"/>
      <c r="I110" s="114"/>
      <c r="J110" s="115"/>
    </row>
    <row r="111" spans="1:10" ht="30.75" customHeight="1" hidden="1">
      <c r="A111" s="62"/>
      <c r="B111" s="121"/>
      <c r="C111" s="122"/>
      <c r="D111" s="122"/>
      <c r="E111" s="58" t="s">
        <v>94</v>
      </c>
      <c r="F111" s="58"/>
      <c r="G111" s="58"/>
      <c r="H111" s="58"/>
      <c r="I111" s="114"/>
      <c r="J111" s="116"/>
    </row>
    <row r="112" spans="1:10" ht="66" customHeight="1" hidden="1">
      <c r="A112" s="62"/>
      <c r="B112" s="121"/>
      <c r="C112" s="122"/>
      <c r="D112" s="122"/>
      <c r="E112" s="58" t="s">
        <v>40</v>
      </c>
      <c r="F112" s="58"/>
      <c r="G112" s="58"/>
      <c r="H112" s="58"/>
      <c r="I112" s="114"/>
      <c r="J112" s="117"/>
    </row>
    <row r="113" spans="1:10" ht="15">
      <c r="A113" s="62"/>
      <c r="B113" s="90" t="s">
        <v>297</v>
      </c>
      <c r="C113" s="43" t="s">
        <v>279</v>
      </c>
      <c r="D113" s="14" t="s">
        <v>95</v>
      </c>
      <c r="E113" s="14" t="s">
        <v>96</v>
      </c>
      <c r="F113" s="15" t="s">
        <v>39</v>
      </c>
      <c r="G113" s="35">
        <v>1</v>
      </c>
      <c r="H113" s="33"/>
      <c r="I113" s="16">
        <f aca="true" t="shared" si="20" ref="I113">G113*H113</f>
        <v>0</v>
      </c>
      <c r="J113" s="49" t="s">
        <v>277</v>
      </c>
    </row>
    <row r="114" spans="1:10" ht="15" customHeight="1">
      <c r="A114" s="62"/>
      <c r="B114" s="121" t="s">
        <v>397</v>
      </c>
      <c r="C114" s="122"/>
      <c r="D114" s="122"/>
      <c r="E114" s="57" t="s">
        <v>69</v>
      </c>
      <c r="F114" s="57"/>
      <c r="G114" s="57"/>
      <c r="H114" s="57"/>
      <c r="I114" s="114"/>
      <c r="J114" s="115"/>
    </row>
    <row r="115" spans="1:10" ht="30.75" customHeight="1" hidden="1">
      <c r="A115" s="62"/>
      <c r="B115" s="121"/>
      <c r="C115" s="122"/>
      <c r="D115" s="122"/>
      <c r="E115" s="57" t="s">
        <v>97</v>
      </c>
      <c r="F115" s="57"/>
      <c r="G115" s="57"/>
      <c r="H115" s="57"/>
      <c r="I115" s="114"/>
      <c r="J115" s="116"/>
    </row>
    <row r="116" spans="1:10" ht="66" customHeight="1" hidden="1">
      <c r="A116" s="62"/>
      <c r="B116" s="121"/>
      <c r="C116" s="122"/>
      <c r="D116" s="122"/>
      <c r="E116" s="57" t="s">
        <v>40</v>
      </c>
      <c r="F116" s="57"/>
      <c r="G116" s="57"/>
      <c r="H116" s="57"/>
      <c r="I116" s="114"/>
      <c r="J116" s="117"/>
    </row>
    <row r="117" spans="1:10" ht="15">
      <c r="A117" s="62"/>
      <c r="B117" s="90" t="s">
        <v>298</v>
      </c>
      <c r="C117" s="43" t="s">
        <v>279</v>
      </c>
      <c r="D117" s="14" t="s">
        <v>299</v>
      </c>
      <c r="E117" s="14" t="s">
        <v>98</v>
      </c>
      <c r="F117" s="15" t="s">
        <v>39</v>
      </c>
      <c r="G117" s="35">
        <v>1</v>
      </c>
      <c r="H117" s="33"/>
      <c r="I117" s="16">
        <f aca="true" t="shared" si="21" ref="I117">G117*H117</f>
        <v>0</v>
      </c>
      <c r="J117" s="49" t="s">
        <v>277</v>
      </c>
    </row>
    <row r="118" spans="1:10" ht="15" customHeight="1">
      <c r="A118" s="62"/>
      <c r="B118" s="121" t="s">
        <v>397</v>
      </c>
      <c r="C118" s="122"/>
      <c r="D118" s="122"/>
      <c r="E118" s="57" t="s">
        <v>99</v>
      </c>
      <c r="F118" s="57"/>
      <c r="G118" s="57"/>
      <c r="H118" s="57"/>
      <c r="I118" s="114"/>
      <c r="J118" s="115"/>
    </row>
    <row r="119" spans="1:10" ht="30.75" customHeight="1" hidden="1">
      <c r="A119" s="62"/>
      <c r="B119" s="121"/>
      <c r="C119" s="122"/>
      <c r="D119" s="122"/>
      <c r="E119" s="57" t="s">
        <v>100</v>
      </c>
      <c r="F119" s="57"/>
      <c r="G119" s="57"/>
      <c r="H119" s="57"/>
      <c r="I119" s="114"/>
      <c r="J119" s="116"/>
    </row>
    <row r="120" spans="1:10" ht="66" customHeight="1" hidden="1">
      <c r="A120" s="62"/>
      <c r="B120" s="121"/>
      <c r="C120" s="122"/>
      <c r="D120" s="122"/>
      <c r="E120" s="57" t="s">
        <v>40</v>
      </c>
      <c r="F120" s="57"/>
      <c r="G120" s="57"/>
      <c r="H120" s="57"/>
      <c r="I120" s="114"/>
      <c r="J120" s="117"/>
    </row>
    <row r="121" spans="1:10" ht="15">
      <c r="A121" s="62"/>
      <c r="B121" s="90" t="s">
        <v>300</v>
      </c>
      <c r="C121" s="43" t="s">
        <v>279</v>
      </c>
      <c r="D121" s="14" t="s">
        <v>301</v>
      </c>
      <c r="E121" s="14" t="s">
        <v>101</v>
      </c>
      <c r="F121" s="15" t="s">
        <v>39</v>
      </c>
      <c r="G121" s="35">
        <v>1</v>
      </c>
      <c r="H121" s="33"/>
      <c r="I121" s="16">
        <f aca="true" t="shared" si="22" ref="I121">G121*H121</f>
        <v>0</v>
      </c>
      <c r="J121" s="49" t="s">
        <v>277</v>
      </c>
    </row>
    <row r="122" spans="1:10" ht="15" customHeight="1">
      <c r="A122" s="62"/>
      <c r="B122" s="121" t="s">
        <v>397</v>
      </c>
      <c r="C122" s="122"/>
      <c r="D122" s="122"/>
      <c r="E122" s="57" t="s">
        <v>99</v>
      </c>
      <c r="F122" s="57"/>
      <c r="G122" s="57"/>
      <c r="H122" s="57"/>
      <c r="I122" s="114"/>
      <c r="J122" s="115"/>
    </row>
    <row r="123" spans="1:10" ht="30.75" customHeight="1" hidden="1">
      <c r="A123" s="62"/>
      <c r="B123" s="121"/>
      <c r="C123" s="122"/>
      <c r="D123" s="122"/>
      <c r="E123" s="57" t="s">
        <v>102</v>
      </c>
      <c r="F123" s="57"/>
      <c r="G123" s="57"/>
      <c r="H123" s="57"/>
      <c r="I123" s="114"/>
      <c r="J123" s="116"/>
    </row>
    <row r="124" spans="1:10" ht="66" customHeight="1" hidden="1">
      <c r="A124" s="62"/>
      <c r="B124" s="121"/>
      <c r="C124" s="122"/>
      <c r="D124" s="122"/>
      <c r="E124" s="57" t="s">
        <v>40</v>
      </c>
      <c r="F124" s="57"/>
      <c r="G124" s="57"/>
      <c r="H124" s="57"/>
      <c r="I124" s="114"/>
      <c r="J124" s="117"/>
    </row>
    <row r="125" spans="1:10" ht="15">
      <c r="A125" s="62"/>
      <c r="B125" s="8"/>
      <c r="C125" s="45"/>
      <c r="D125" s="11"/>
      <c r="E125" s="11"/>
      <c r="F125" s="17"/>
      <c r="G125" s="17"/>
      <c r="H125" s="17"/>
      <c r="I125" s="17"/>
      <c r="J125" s="49"/>
    </row>
    <row r="126" spans="1:10" ht="16.5" customHeight="1">
      <c r="A126" s="62"/>
      <c r="B126" s="89"/>
      <c r="C126" s="46"/>
      <c r="D126" s="13" t="s">
        <v>18</v>
      </c>
      <c r="E126" s="13" t="s">
        <v>19</v>
      </c>
      <c r="F126" s="107" t="s">
        <v>35</v>
      </c>
      <c r="G126" s="107"/>
      <c r="H126" s="120">
        <f>SUM(I127:I168)</f>
        <v>0</v>
      </c>
      <c r="I126" s="120"/>
      <c r="J126" s="50"/>
    </row>
    <row r="127" spans="1:10" ht="15">
      <c r="A127" s="62"/>
      <c r="B127" s="8"/>
      <c r="C127" s="45"/>
      <c r="D127" s="11"/>
      <c r="E127" s="11"/>
      <c r="F127" s="17"/>
      <c r="G127" s="35"/>
      <c r="H127" s="16"/>
      <c r="I127" s="16"/>
      <c r="J127" s="51"/>
    </row>
    <row r="128" spans="1:10" ht="30.75" customHeight="1">
      <c r="A128" s="62"/>
      <c r="B128" s="91" t="s">
        <v>302</v>
      </c>
      <c r="C128" s="47" t="s">
        <v>389</v>
      </c>
      <c r="D128" s="20" t="s">
        <v>103</v>
      </c>
      <c r="E128" s="21" t="s">
        <v>104</v>
      </c>
      <c r="F128" s="17" t="s">
        <v>105</v>
      </c>
      <c r="G128" s="35">
        <v>60</v>
      </c>
      <c r="H128" s="99"/>
      <c r="I128" s="16">
        <f aca="true" t="shared" si="23" ref="I128:I141">G128*H128</f>
        <v>0</v>
      </c>
      <c r="J128" s="49" t="s">
        <v>277</v>
      </c>
    </row>
    <row r="129" spans="1:10" ht="30.75" customHeight="1">
      <c r="A129" s="62"/>
      <c r="B129" s="91" t="s">
        <v>303</v>
      </c>
      <c r="C129" s="47" t="s">
        <v>389</v>
      </c>
      <c r="D129" s="20" t="s">
        <v>106</v>
      </c>
      <c r="E129" s="21" t="s">
        <v>107</v>
      </c>
      <c r="F129" s="17" t="s">
        <v>105</v>
      </c>
      <c r="G129" s="35">
        <v>60</v>
      </c>
      <c r="H129" s="99"/>
      <c r="I129" s="16">
        <f t="shared" si="23"/>
        <v>0</v>
      </c>
      <c r="J129" s="49" t="s">
        <v>277</v>
      </c>
    </row>
    <row r="130" spans="1:10" ht="30.75" customHeight="1">
      <c r="A130" s="62"/>
      <c r="B130" s="91" t="s">
        <v>304</v>
      </c>
      <c r="C130" s="47" t="s">
        <v>389</v>
      </c>
      <c r="D130" s="20" t="s">
        <v>108</v>
      </c>
      <c r="E130" s="21" t="s">
        <v>109</v>
      </c>
      <c r="F130" s="17" t="s">
        <v>105</v>
      </c>
      <c r="G130" s="35">
        <v>120</v>
      </c>
      <c r="H130" s="99"/>
      <c r="I130" s="16">
        <f t="shared" si="23"/>
        <v>0</v>
      </c>
      <c r="J130" s="49" t="s">
        <v>277</v>
      </c>
    </row>
    <row r="131" spans="1:10" ht="30.75" customHeight="1">
      <c r="A131" s="62"/>
      <c r="B131" s="91" t="s">
        <v>305</v>
      </c>
      <c r="C131" s="47" t="s">
        <v>389</v>
      </c>
      <c r="D131" s="20" t="s">
        <v>110</v>
      </c>
      <c r="E131" s="21" t="s">
        <v>111</v>
      </c>
      <c r="F131" s="17" t="s">
        <v>105</v>
      </c>
      <c r="G131" s="35">
        <v>240</v>
      </c>
      <c r="H131" s="99"/>
      <c r="I131" s="16">
        <f t="shared" si="23"/>
        <v>0</v>
      </c>
      <c r="J131" s="49" t="s">
        <v>277</v>
      </c>
    </row>
    <row r="132" spans="1:10" ht="30.75" customHeight="1">
      <c r="A132" s="62"/>
      <c r="B132" s="91" t="s">
        <v>306</v>
      </c>
      <c r="C132" s="47" t="s">
        <v>389</v>
      </c>
      <c r="D132" s="20" t="s">
        <v>112</v>
      </c>
      <c r="E132" s="21" t="s">
        <v>113</v>
      </c>
      <c r="F132" s="17" t="s">
        <v>105</v>
      </c>
      <c r="G132" s="35">
        <v>220</v>
      </c>
      <c r="H132" s="99"/>
      <c r="I132" s="16">
        <f t="shared" si="23"/>
        <v>0</v>
      </c>
      <c r="J132" s="49" t="s">
        <v>277</v>
      </c>
    </row>
    <row r="133" spans="1:10" ht="30.75" customHeight="1">
      <c r="A133" s="62"/>
      <c r="B133" s="91" t="s">
        <v>307</v>
      </c>
      <c r="C133" s="47" t="s">
        <v>389</v>
      </c>
      <c r="D133" s="20" t="s">
        <v>114</v>
      </c>
      <c r="E133" s="21" t="s">
        <v>115</v>
      </c>
      <c r="F133" s="17" t="s">
        <v>105</v>
      </c>
      <c r="G133" s="35">
        <v>60</v>
      </c>
      <c r="H133" s="99"/>
      <c r="I133" s="16">
        <f t="shared" si="23"/>
        <v>0</v>
      </c>
      <c r="J133" s="49" t="s">
        <v>277</v>
      </c>
    </row>
    <row r="134" spans="1:10" ht="47.25" customHeight="1">
      <c r="A134" s="62"/>
      <c r="B134" s="91" t="s">
        <v>308</v>
      </c>
      <c r="C134" s="47" t="s">
        <v>389</v>
      </c>
      <c r="D134" s="20" t="s">
        <v>112</v>
      </c>
      <c r="E134" s="21" t="s">
        <v>116</v>
      </c>
      <c r="F134" s="17" t="s">
        <v>105</v>
      </c>
      <c r="G134" s="35">
        <v>145</v>
      </c>
      <c r="H134" s="99"/>
      <c r="I134" s="16">
        <f t="shared" si="23"/>
        <v>0</v>
      </c>
      <c r="J134" s="49" t="s">
        <v>277</v>
      </c>
    </row>
    <row r="135" spans="1:10" ht="47.25" customHeight="1">
      <c r="A135" s="62"/>
      <c r="B135" s="91" t="s">
        <v>309</v>
      </c>
      <c r="C135" s="47" t="s">
        <v>389</v>
      </c>
      <c r="D135" s="20" t="s">
        <v>114</v>
      </c>
      <c r="E135" s="21" t="s">
        <v>117</v>
      </c>
      <c r="F135" s="17" t="s">
        <v>105</v>
      </c>
      <c r="G135" s="35">
        <v>155</v>
      </c>
      <c r="H135" s="99"/>
      <c r="I135" s="16">
        <f t="shared" si="23"/>
        <v>0</v>
      </c>
      <c r="J135" s="49" t="s">
        <v>277</v>
      </c>
    </row>
    <row r="136" spans="1:10" ht="47.25" customHeight="1">
      <c r="A136" s="62"/>
      <c r="B136" s="91" t="s">
        <v>310</v>
      </c>
      <c r="C136" s="47" t="s">
        <v>389</v>
      </c>
      <c r="D136" s="20" t="s">
        <v>118</v>
      </c>
      <c r="E136" s="21" t="s">
        <v>119</v>
      </c>
      <c r="F136" s="17" t="s">
        <v>105</v>
      </c>
      <c r="G136" s="35">
        <v>65</v>
      </c>
      <c r="H136" s="99"/>
      <c r="I136" s="16">
        <f t="shared" si="23"/>
        <v>0</v>
      </c>
      <c r="J136" s="49" t="s">
        <v>277</v>
      </c>
    </row>
    <row r="137" spans="1:10" ht="47.25" customHeight="1">
      <c r="A137" s="62"/>
      <c r="B137" s="91" t="s">
        <v>311</v>
      </c>
      <c r="C137" s="47" t="s">
        <v>389</v>
      </c>
      <c r="D137" s="20" t="s">
        <v>120</v>
      </c>
      <c r="E137" s="21" t="s">
        <v>121</v>
      </c>
      <c r="F137" s="17" t="s">
        <v>105</v>
      </c>
      <c r="G137" s="35">
        <v>90</v>
      </c>
      <c r="H137" s="99"/>
      <c r="I137" s="16">
        <f t="shared" si="23"/>
        <v>0</v>
      </c>
      <c r="J137" s="49" t="s">
        <v>277</v>
      </c>
    </row>
    <row r="138" spans="1:10" ht="15">
      <c r="A138" s="62"/>
      <c r="B138" s="91" t="s">
        <v>312</v>
      </c>
      <c r="C138" s="47" t="s">
        <v>389</v>
      </c>
      <c r="D138" s="20" t="s">
        <v>122</v>
      </c>
      <c r="E138" s="11" t="s">
        <v>123</v>
      </c>
      <c r="F138" s="17" t="s">
        <v>124</v>
      </c>
      <c r="G138" s="35">
        <v>80</v>
      </c>
      <c r="H138" s="99"/>
      <c r="I138" s="16">
        <f t="shared" si="23"/>
        <v>0</v>
      </c>
      <c r="J138" s="49" t="s">
        <v>277</v>
      </c>
    </row>
    <row r="139" spans="1:10" ht="15">
      <c r="A139" s="62"/>
      <c r="B139" s="91" t="s">
        <v>313</v>
      </c>
      <c r="C139" s="47" t="s">
        <v>389</v>
      </c>
      <c r="D139" s="20" t="s">
        <v>125</v>
      </c>
      <c r="E139" s="11" t="s">
        <v>126</v>
      </c>
      <c r="F139" s="17" t="s">
        <v>124</v>
      </c>
      <c r="G139" s="35">
        <v>40</v>
      </c>
      <c r="H139" s="99"/>
      <c r="I139" s="16">
        <f t="shared" si="23"/>
        <v>0</v>
      </c>
      <c r="J139" s="49" t="s">
        <v>277</v>
      </c>
    </row>
    <row r="140" spans="1:10" ht="15">
      <c r="A140" s="62"/>
      <c r="B140" s="91" t="s">
        <v>314</v>
      </c>
      <c r="C140" s="47" t="s">
        <v>389</v>
      </c>
      <c r="D140" s="20" t="s">
        <v>127</v>
      </c>
      <c r="E140" s="11" t="s">
        <v>128</v>
      </c>
      <c r="F140" s="17" t="s">
        <v>124</v>
      </c>
      <c r="G140" s="35">
        <v>10</v>
      </c>
      <c r="H140" s="99"/>
      <c r="I140" s="16">
        <f t="shared" si="23"/>
        <v>0</v>
      </c>
      <c r="J140" s="49" t="s">
        <v>277</v>
      </c>
    </row>
    <row r="141" spans="1:10" ht="16.5">
      <c r="A141" s="62"/>
      <c r="B141" s="91" t="s">
        <v>315</v>
      </c>
      <c r="C141" s="47" t="s">
        <v>389</v>
      </c>
      <c r="D141" s="20" t="s">
        <v>129</v>
      </c>
      <c r="E141" s="11" t="s">
        <v>130</v>
      </c>
      <c r="F141" s="17" t="s">
        <v>131</v>
      </c>
      <c r="G141" s="35">
        <v>18</v>
      </c>
      <c r="H141" s="99"/>
      <c r="I141" s="16">
        <f t="shared" si="23"/>
        <v>0</v>
      </c>
      <c r="J141" s="49" t="s">
        <v>277</v>
      </c>
    </row>
    <row r="142" spans="1:10" ht="15" hidden="1">
      <c r="A142" s="62"/>
      <c r="B142" s="8"/>
      <c r="C142" s="45"/>
      <c r="D142" s="11"/>
      <c r="E142" s="11"/>
      <c r="F142" s="17"/>
      <c r="G142" s="35"/>
      <c r="H142" s="99"/>
      <c r="I142" s="16"/>
      <c r="J142" s="51"/>
    </row>
    <row r="143" spans="1:10" ht="16.5" hidden="1">
      <c r="A143" s="62"/>
      <c r="B143" s="92"/>
      <c r="C143" s="19"/>
      <c r="D143" s="31" t="s">
        <v>132</v>
      </c>
      <c r="E143" s="31" t="s">
        <v>133</v>
      </c>
      <c r="F143" s="18"/>
      <c r="G143" s="18"/>
      <c r="H143" s="99"/>
      <c r="I143" s="16"/>
      <c r="J143" s="51"/>
    </row>
    <row r="144" spans="1:10" ht="15" hidden="1">
      <c r="A144" s="62"/>
      <c r="B144" s="8"/>
      <c r="C144" s="45"/>
      <c r="D144" s="11"/>
      <c r="E144" s="11"/>
      <c r="F144" s="17"/>
      <c r="G144" s="35"/>
      <c r="H144" s="99"/>
      <c r="I144" s="16"/>
      <c r="J144" s="51"/>
    </row>
    <row r="145" spans="1:10" ht="15" hidden="1">
      <c r="A145" s="62"/>
      <c r="B145" s="91"/>
      <c r="C145" s="47"/>
      <c r="D145" s="20" t="s">
        <v>134</v>
      </c>
      <c r="E145" s="21" t="s">
        <v>135</v>
      </c>
      <c r="F145" s="17"/>
      <c r="G145" s="35"/>
      <c r="H145" s="99"/>
      <c r="I145" s="16"/>
      <c r="J145" s="51"/>
    </row>
    <row r="146" spans="1:10" ht="15" hidden="1">
      <c r="A146" s="62"/>
      <c r="B146" s="8"/>
      <c r="C146" s="45"/>
      <c r="D146" s="11"/>
      <c r="E146" s="11"/>
      <c r="F146" s="17"/>
      <c r="G146" s="35"/>
      <c r="H146" s="99"/>
      <c r="I146" s="16"/>
      <c r="J146" s="51"/>
    </row>
    <row r="147" spans="1:10" ht="15" hidden="1">
      <c r="A147" s="62"/>
      <c r="B147" s="8"/>
      <c r="C147" s="45"/>
      <c r="D147" s="11"/>
      <c r="E147" s="11"/>
      <c r="F147" s="17"/>
      <c r="G147" s="35"/>
      <c r="H147" s="99"/>
      <c r="I147" s="16"/>
      <c r="J147" s="51"/>
    </row>
    <row r="148" spans="1:10" ht="16.5">
      <c r="A148" s="62"/>
      <c r="B148" s="8" t="s">
        <v>316</v>
      </c>
      <c r="C148" s="47" t="s">
        <v>389</v>
      </c>
      <c r="D148" s="11" t="s">
        <v>136</v>
      </c>
      <c r="E148" s="11" t="s">
        <v>137</v>
      </c>
      <c r="F148" s="17" t="s">
        <v>105</v>
      </c>
      <c r="G148" s="35">
        <v>2220</v>
      </c>
      <c r="H148" s="99"/>
      <c r="I148" s="16">
        <f aca="true" t="shared" si="24" ref="I148:I167">G148*H148</f>
        <v>0</v>
      </c>
      <c r="J148" s="49" t="s">
        <v>277</v>
      </c>
    </row>
    <row r="149" spans="1:10" ht="16.5">
      <c r="A149" s="62"/>
      <c r="B149" s="8" t="s">
        <v>317</v>
      </c>
      <c r="C149" s="47" t="s">
        <v>389</v>
      </c>
      <c r="D149" s="11" t="s">
        <v>138</v>
      </c>
      <c r="E149" s="11" t="s">
        <v>139</v>
      </c>
      <c r="F149" s="17" t="s">
        <v>105</v>
      </c>
      <c r="G149" s="35">
        <v>1368</v>
      </c>
      <c r="H149" s="99"/>
      <c r="I149" s="16">
        <f t="shared" si="24"/>
        <v>0</v>
      </c>
      <c r="J149" s="49" t="s">
        <v>277</v>
      </c>
    </row>
    <row r="150" spans="1:10" ht="16.5">
      <c r="A150" s="62"/>
      <c r="B150" s="8" t="s">
        <v>318</v>
      </c>
      <c r="C150" s="47" t="s">
        <v>389</v>
      </c>
      <c r="D150" s="11" t="s">
        <v>140</v>
      </c>
      <c r="E150" s="11" t="s">
        <v>141</v>
      </c>
      <c r="F150" s="17" t="s">
        <v>105</v>
      </c>
      <c r="G150" s="35">
        <v>1346</v>
      </c>
      <c r="H150" s="99"/>
      <c r="I150" s="16">
        <f t="shared" si="24"/>
        <v>0</v>
      </c>
      <c r="J150" s="49" t="s">
        <v>277</v>
      </c>
    </row>
    <row r="151" spans="1:10" ht="16.5">
      <c r="A151" s="62"/>
      <c r="B151" s="8" t="s">
        <v>319</v>
      </c>
      <c r="C151" s="47" t="s">
        <v>389</v>
      </c>
      <c r="D151" s="11" t="s">
        <v>142</v>
      </c>
      <c r="E151" s="11" t="s">
        <v>143</v>
      </c>
      <c r="F151" s="17" t="s">
        <v>105</v>
      </c>
      <c r="G151" s="35">
        <v>2558</v>
      </c>
      <c r="H151" s="99"/>
      <c r="I151" s="16">
        <f t="shared" si="24"/>
        <v>0</v>
      </c>
      <c r="J151" s="49" t="s">
        <v>277</v>
      </c>
    </row>
    <row r="152" spans="1:10" ht="16.5">
      <c r="A152" s="62"/>
      <c r="B152" s="8" t="s">
        <v>320</v>
      </c>
      <c r="C152" s="47" t="s">
        <v>389</v>
      </c>
      <c r="D152" s="11" t="s">
        <v>144</v>
      </c>
      <c r="E152" s="11" t="s">
        <v>145</v>
      </c>
      <c r="F152" s="17" t="s">
        <v>105</v>
      </c>
      <c r="G152" s="35">
        <v>840</v>
      </c>
      <c r="H152" s="99"/>
      <c r="I152" s="16">
        <f t="shared" si="24"/>
        <v>0</v>
      </c>
      <c r="J152" s="49" t="s">
        <v>277</v>
      </c>
    </row>
    <row r="153" spans="1:10" ht="16.5">
      <c r="A153" s="62"/>
      <c r="B153" s="8" t="s">
        <v>321</v>
      </c>
      <c r="C153" s="47" t="s">
        <v>389</v>
      </c>
      <c r="D153" s="11" t="s">
        <v>146</v>
      </c>
      <c r="E153" s="11" t="s">
        <v>147</v>
      </c>
      <c r="F153" s="17" t="s">
        <v>105</v>
      </c>
      <c r="G153" s="35">
        <v>408</v>
      </c>
      <c r="H153" s="99"/>
      <c r="I153" s="16">
        <f t="shared" si="24"/>
        <v>0</v>
      </c>
      <c r="J153" s="49" t="s">
        <v>277</v>
      </c>
    </row>
    <row r="154" spans="1:10" ht="16.5">
      <c r="A154" s="62"/>
      <c r="B154" s="8" t="s">
        <v>322</v>
      </c>
      <c r="C154" s="47" t="s">
        <v>389</v>
      </c>
      <c r="D154" s="11" t="s">
        <v>148</v>
      </c>
      <c r="E154" s="11" t="s">
        <v>149</v>
      </c>
      <c r="F154" s="17" t="s">
        <v>105</v>
      </c>
      <c r="G154" s="35">
        <v>2684</v>
      </c>
      <c r="H154" s="99"/>
      <c r="I154" s="16">
        <f t="shared" si="24"/>
        <v>0</v>
      </c>
      <c r="J154" s="49" t="s">
        <v>277</v>
      </c>
    </row>
    <row r="155" spans="1:10" ht="16.5">
      <c r="A155" s="62"/>
      <c r="B155" s="8" t="s">
        <v>323</v>
      </c>
      <c r="C155" s="47" t="s">
        <v>389</v>
      </c>
      <c r="D155" s="11" t="s">
        <v>150</v>
      </c>
      <c r="E155" s="11" t="s">
        <v>151</v>
      </c>
      <c r="F155" s="17" t="s">
        <v>105</v>
      </c>
      <c r="G155" s="35">
        <v>924</v>
      </c>
      <c r="H155" s="99"/>
      <c r="I155" s="16">
        <f t="shared" si="24"/>
        <v>0</v>
      </c>
      <c r="J155" s="49" t="s">
        <v>277</v>
      </c>
    </row>
    <row r="156" spans="1:10" ht="16.5">
      <c r="A156" s="62"/>
      <c r="B156" s="8" t="s">
        <v>324</v>
      </c>
      <c r="C156" s="47" t="s">
        <v>389</v>
      </c>
      <c r="D156" s="11" t="s">
        <v>152</v>
      </c>
      <c r="E156" s="11" t="s">
        <v>153</v>
      </c>
      <c r="F156" s="17" t="s">
        <v>105</v>
      </c>
      <c r="G156" s="35">
        <v>7462</v>
      </c>
      <c r="H156" s="99"/>
      <c r="I156" s="16">
        <f t="shared" si="24"/>
        <v>0</v>
      </c>
      <c r="J156" s="49" t="s">
        <v>277</v>
      </c>
    </row>
    <row r="157" spans="1:10" ht="16.5">
      <c r="A157" s="62"/>
      <c r="B157" s="8" t="s">
        <v>325</v>
      </c>
      <c r="C157" s="47" t="s">
        <v>389</v>
      </c>
      <c r="D157" s="11" t="s">
        <v>154</v>
      </c>
      <c r="E157" s="11" t="s">
        <v>155</v>
      </c>
      <c r="F157" s="17" t="s">
        <v>105</v>
      </c>
      <c r="G157" s="35">
        <v>459</v>
      </c>
      <c r="H157" s="99"/>
      <c r="I157" s="16">
        <f t="shared" si="24"/>
        <v>0</v>
      </c>
      <c r="J157" s="49" t="s">
        <v>277</v>
      </c>
    </row>
    <row r="158" spans="1:10" ht="16.5">
      <c r="A158" s="62"/>
      <c r="B158" s="8" t="s">
        <v>326</v>
      </c>
      <c r="C158" s="47" t="s">
        <v>389</v>
      </c>
      <c r="D158" s="11" t="s">
        <v>156</v>
      </c>
      <c r="E158" s="11" t="s">
        <v>157</v>
      </c>
      <c r="F158" s="17" t="s">
        <v>105</v>
      </c>
      <c r="G158" s="35">
        <v>47</v>
      </c>
      <c r="H158" s="99"/>
      <c r="I158" s="16">
        <f t="shared" si="24"/>
        <v>0</v>
      </c>
      <c r="J158" s="49" t="s">
        <v>277</v>
      </c>
    </row>
    <row r="159" spans="1:10" ht="16.5">
      <c r="A159" s="62"/>
      <c r="B159" s="8" t="s">
        <v>327</v>
      </c>
      <c r="C159" s="47" t="s">
        <v>389</v>
      </c>
      <c r="D159" s="11" t="s">
        <v>158</v>
      </c>
      <c r="E159" s="11" t="s">
        <v>159</v>
      </c>
      <c r="F159" s="17" t="s">
        <v>105</v>
      </c>
      <c r="G159" s="35">
        <v>63</v>
      </c>
      <c r="H159" s="99"/>
      <c r="I159" s="16">
        <f t="shared" si="24"/>
        <v>0</v>
      </c>
      <c r="J159" s="49" t="s">
        <v>277</v>
      </c>
    </row>
    <row r="160" spans="1:10" ht="16.5">
      <c r="A160" s="62"/>
      <c r="B160" s="8" t="s">
        <v>328</v>
      </c>
      <c r="C160" s="47" t="s">
        <v>389</v>
      </c>
      <c r="D160" s="11" t="s">
        <v>160</v>
      </c>
      <c r="E160" s="11" t="s">
        <v>161</v>
      </c>
      <c r="F160" s="17" t="s">
        <v>105</v>
      </c>
      <c r="G160" s="35">
        <v>49</v>
      </c>
      <c r="H160" s="99"/>
      <c r="I160" s="16">
        <f t="shared" si="24"/>
        <v>0</v>
      </c>
      <c r="J160" s="49" t="s">
        <v>277</v>
      </c>
    </row>
    <row r="161" spans="1:10" ht="16.5">
      <c r="A161" s="62"/>
      <c r="B161" s="8" t="s">
        <v>329</v>
      </c>
      <c r="C161" s="47" t="s">
        <v>389</v>
      </c>
      <c r="D161" s="11" t="s">
        <v>162</v>
      </c>
      <c r="E161" s="11" t="s">
        <v>163</v>
      </c>
      <c r="F161" s="17" t="s">
        <v>105</v>
      </c>
      <c r="G161" s="35">
        <v>6313</v>
      </c>
      <c r="H161" s="99"/>
      <c r="I161" s="16">
        <f t="shared" si="24"/>
        <v>0</v>
      </c>
      <c r="J161" s="49" t="s">
        <v>277</v>
      </c>
    </row>
    <row r="162" spans="1:10" ht="16.5">
      <c r="A162" s="62"/>
      <c r="B162" s="8" t="s">
        <v>409</v>
      </c>
      <c r="C162" s="47" t="s">
        <v>389</v>
      </c>
      <c r="D162" s="11" t="s">
        <v>162</v>
      </c>
      <c r="E162" s="11" t="s">
        <v>410</v>
      </c>
      <c r="F162" s="17" t="s">
        <v>105</v>
      </c>
      <c r="G162" s="35">
        <v>472</v>
      </c>
      <c r="H162" s="99"/>
      <c r="I162" s="16">
        <f aca="true" t="shared" si="25" ref="I162">G162*H162</f>
        <v>0</v>
      </c>
      <c r="J162" s="49"/>
    </row>
    <row r="163" spans="1:10" ht="16.5">
      <c r="A163" s="62"/>
      <c r="B163" s="8" t="s">
        <v>330</v>
      </c>
      <c r="C163" s="47" t="s">
        <v>389</v>
      </c>
      <c r="D163" s="11" t="s">
        <v>164</v>
      </c>
      <c r="E163" s="11" t="s">
        <v>165</v>
      </c>
      <c r="F163" s="17" t="s">
        <v>105</v>
      </c>
      <c r="G163" s="35">
        <v>1860</v>
      </c>
      <c r="H163" s="99"/>
      <c r="I163" s="16">
        <f t="shared" si="24"/>
        <v>0</v>
      </c>
      <c r="J163" s="49" t="s">
        <v>277</v>
      </c>
    </row>
    <row r="164" spans="1:10" ht="16.5">
      <c r="A164" s="62"/>
      <c r="B164" s="8" t="s">
        <v>331</v>
      </c>
      <c r="C164" s="47" t="s">
        <v>389</v>
      </c>
      <c r="D164" s="11" t="s">
        <v>166</v>
      </c>
      <c r="E164" s="11" t="s">
        <v>167</v>
      </c>
      <c r="F164" s="17" t="s">
        <v>105</v>
      </c>
      <c r="G164" s="35">
        <v>2430</v>
      </c>
      <c r="H164" s="99"/>
      <c r="I164" s="16">
        <f t="shared" si="24"/>
        <v>0</v>
      </c>
      <c r="J164" s="49" t="s">
        <v>277</v>
      </c>
    </row>
    <row r="165" spans="1:10" ht="16.5">
      <c r="A165" s="62"/>
      <c r="B165" s="8" t="s">
        <v>332</v>
      </c>
      <c r="C165" s="47" t="s">
        <v>389</v>
      </c>
      <c r="D165" s="11" t="s">
        <v>168</v>
      </c>
      <c r="E165" s="11" t="s">
        <v>169</v>
      </c>
      <c r="F165" s="17" t="s">
        <v>105</v>
      </c>
      <c r="G165" s="35">
        <v>1525</v>
      </c>
      <c r="H165" s="99"/>
      <c r="I165" s="16">
        <f t="shared" si="24"/>
        <v>0</v>
      </c>
      <c r="J165" s="49" t="s">
        <v>277</v>
      </c>
    </row>
    <row r="166" spans="1:10" ht="15">
      <c r="A166" s="63"/>
      <c r="B166" s="8" t="s">
        <v>333</v>
      </c>
      <c r="C166" s="47" t="s">
        <v>389</v>
      </c>
      <c r="D166" s="11" t="s">
        <v>170</v>
      </c>
      <c r="E166" s="11" t="s">
        <v>171</v>
      </c>
      <c r="F166" s="17" t="s">
        <v>172</v>
      </c>
      <c r="G166" s="35">
        <v>1</v>
      </c>
      <c r="H166" s="99"/>
      <c r="I166" s="16">
        <f t="shared" si="24"/>
        <v>0</v>
      </c>
      <c r="J166" s="49" t="s">
        <v>277</v>
      </c>
    </row>
    <row r="167" spans="1:10" ht="15">
      <c r="A167" s="63"/>
      <c r="B167" s="8" t="s">
        <v>334</v>
      </c>
      <c r="C167" s="47" t="s">
        <v>389</v>
      </c>
      <c r="D167" s="11" t="s">
        <v>173</v>
      </c>
      <c r="E167" s="11" t="s">
        <v>174</v>
      </c>
      <c r="F167" s="17" t="s">
        <v>172</v>
      </c>
      <c r="G167" s="35">
        <v>1</v>
      </c>
      <c r="H167" s="99"/>
      <c r="I167" s="16">
        <f t="shared" si="24"/>
        <v>0</v>
      </c>
      <c r="J167" s="49" t="s">
        <v>277</v>
      </c>
    </row>
    <row r="168" spans="1:10" ht="15">
      <c r="A168" s="62"/>
      <c r="B168" s="8"/>
      <c r="C168" s="45"/>
      <c r="D168" s="11"/>
      <c r="E168" s="11"/>
      <c r="F168" s="17"/>
      <c r="G168" s="17"/>
      <c r="H168" s="17"/>
      <c r="I168" s="17"/>
      <c r="J168" s="49"/>
    </row>
    <row r="169" spans="1:10" ht="16.5" customHeight="1">
      <c r="A169" s="62"/>
      <c r="B169" s="89"/>
      <c r="C169" s="46"/>
      <c r="D169" s="13" t="s">
        <v>22</v>
      </c>
      <c r="E169" s="13" t="s">
        <v>23</v>
      </c>
      <c r="F169" s="107" t="s">
        <v>35</v>
      </c>
      <c r="G169" s="107"/>
      <c r="H169" s="120">
        <f>SUM(I171:I206)</f>
        <v>0</v>
      </c>
      <c r="I169" s="120"/>
      <c r="J169" s="50"/>
    </row>
    <row r="170" spans="1:10" ht="15" hidden="1">
      <c r="A170" s="62"/>
      <c r="B170" s="8"/>
      <c r="C170" s="45"/>
      <c r="D170" s="11"/>
      <c r="E170" s="11"/>
      <c r="F170" s="11"/>
      <c r="G170" s="15"/>
      <c r="H170" s="11"/>
      <c r="I170" s="11"/>
      <c r="J170" s="52"/>
    </row>
    <row r="171" spans="1:10" ht="15">
      <c r="A171" s="63"/>
      <c r="B171" s="91" t="s">
        <v>335</v>
      </c>
      <c r="C171" s="47" t="s">
        <v>391</v>
      </c>
      <c r="D171" s="20" t="s">
        <v>175</v>
      </c>
      <c r="E171" s="21" t="s">
        <v>176</v>
      </c>
      <c r="F171" s="17" t="s">
        <v>172</v>
      </c>
      <c r="G171" s="35">
        <v>1</v>
      </c>
      <c r="H171" s="99"/>
      <c r="I171" s="16">
        <f aca="true" t="shared" si="26" ref="I171:I205">G171*H171</f>
        <v>0</v>
      </c>
      <c r="J171" s="49" t="s">
        <v>277</v>
      </c>
    </row>
    <row r="172" spans="1:10" ht="15">
      <c r="A172" s="63"/>
      <c r="B172" s="91" t="s">
        <v>336</v>
      </c>
      <c r="C172" s="47" t="s">
        <v>391</v>
      </c>
      <c r="D172" s="20" t="s">
        <v>177</v>
      </c>
      <c r="E172" s="21" t="s">
        <v>178</v>
      </c>
      <c r="F172" s="17" t="s">
        <v>172</v>
      </c>
      <c r="G172" s="35">
        <v>1</v>
      </c>
      <c r="H172" s="99"/>
      <c r="I172" s="16">
        <f t="shared" si="26"/>
        <v>0</v>
      </c>
      <c r="J172" s="49" t="s">
        <v>277</v>
      </c>
    </row>
    <row r="173" spans="1:10" ht="15">
      <c r="A173" s="63"/>
      <c r="B173" s="91" t="s">
        <v>337</v>
      </c>
      <c r="C173" s="47" t="s">
        <v>391</v>
      </c>
      <c r="D173" s="20" t="s">
        <v>179</v>
      </c>
      <c r="E173" s="21" t="s">
        <v>180</v>
      </c>
      <c r="F173" s="17" t="s">
        <v>172</v>
      </c>
      <c r="G173" s="35">
        <v>1</v>
      </c>
      <c r="H173" s="99"/>
      <c r="I173" s="16">
        <f t="shared" si="26"/>
        <v>0</v>
      </c>
      <c r="J173" s="49" t="s">
        <v>277</v>
      </c>
    </row>
    <row r="174" spans="1:10" ht="15">
      <c r="A174" s="63"/>
      <c r="B174" s="91" t="s">
        <v>338</v>
      </c>
      <c r="C174" s="47" t="s">
        <v>391</v>
      </c>
      <c r="D174" s="20" t="s">
        <v>181</v>
      </c>
      <c r="E174" s="21" t="s">
        <v>182</v>
      </c>
      <c r="F174" s="17" t="s">
        <v>172</v>
      </c>
      <c r="G174" s="35">
        <v>1</v>
      </c>
      <c r="H174" s="99"/>
      <c r="I174" s="16">
        <f t="shared" si="26"/>
        <v>0</v>
      </c>
      <c r="J174" s="49" t="s">
        <v>277</v>
      </c>
    </row>
    <row r="175" spans="1:10" ht="30">
      <c r="A175" s="63"/>
      <c r="B175" s="91" t="s">
        <v>339</v>
      </c>
      <c r="C175" s="47" t="s">
        <v>391</v>
      </c>
      <c r="D175" s="20" t="s">
        <v>183</v>
      </c>
      <c r="E175" s="21" t="s">
        <v>184</v>
      </c>
      <c r="F175" s="17" t="s">
        <v>172</v>
      </c>
      <c r="G175" s="35">
        <v>1</v>
      </c>
      <c r="H175" s="99"/>
      <c r="I175" s="16">
        <f t="shared" si="26"/>
        <v>0</v>
      </c>
      <c r="J175" s="49" t="s">
        <v>277</v>
      </c>
    </row>
    <row r="176" spans="1:10" ht="15">
      <c r="A176" s="63"/>
      <c r="B176" s="91" t="s">
        <v>340</v>
      </c>
      <c r="C176" s="47" t="s">
        <v>391</v>
      </c>
      <c r="D176" s="20" t="s">
        <v>185</v>
      </c>
      <c r="E176" s="21" t="s">
        <v>186</v>
      </c>
      <c r="F176" s="17" t="s">
        <v>172</v>
      </c>
      <c r="G176" s="35">
        <v>1</v>
      </c>
      <c r="H176" s="99"/>
      <c r="I176" s="16">
        <f t="shared" si="26"/>
        <v>0</v>
      </c>
      <c r="J176" s="49" t="s">
        <v>277</v>
      </c>
    </row>
    <row r="177" spans="1:10" ht="15">
      <c r="A177" s="63"/>
      <c r="B177" s="91" t="s">
        <v>341</v>
      </c>
      <c r="C177" s="47" t="s">
        <v>391</v>
      </c>
      <c r="D177" s="20" t="s">
        <v>187</v>
      </c>
      <c r="E177" s="21" t="s">
        <v>188</v>
      </c>
      <c r="F177" s="17" t="s">
        <v>172</v>
      </c>
      <c r="G177" s="35">
        <v>1</v>
      </c>
      <c r="H177" s="99"/>
      <c r="I177" s="16">
        <f t="shared" si="26"/>
        <v>0</v>
      </c>
      <c r="J177" s="49" t="s">
        <v>277</v>
      </c>
    </row>
    <row r="178" spans="1:10" ht="15">
      <c r="A178" s="63"/>
      <c r="B178" s="91" t="s">
        <v>342</v>
      </c>
      <c r="C178" s="47" t="s">
        <v>391</v>
      </c>
      <c r="D178" s="20" t="s">
        <v>189</v>
      </c>
      <c r="E178" s="21" t="s">
        <v>190</v>
      </c>
      <c r="F178" s="17" t="s">
        <v>172</v>
      </c>
      <c r="G178" s="35">
        <v>1</v>
      </c>
      <c r="H178" s="99"/>
      <c r="I178" s="16">
        <f t="shared" si="26"/>
        <v>0</v>
      </c>
      <c r="J178" s="49" t="s">
        <v>277</v>
      </c>
    </row>
    <row r="179" spans="1:10" ht="15">
      <c r="A179" s="63"/>
      <c r="B179" s="91" t="s">
        <v>343</v>
      </c>
      <c r="C179" s="47" t="s">
        <v>391</v>
      </c>
      <c r="D179" s="20" t="s">
        <v>191</v>
      </c>
      <c r="E179" s="21" t="s">
        <v>192</v>
      </c>
      <c r="F179" s="17" t="s">
        <v>172</v>
      </c>
      <c r="G179" s="35">
        <v>1</v>
      </c>
      <c r="H179" s="99"/>
      <c r="I179" s="16">
        <f t="shared" si="26"/>
        <v>0</v>
      </c>
      <c r="J179" s="49" t="s">
        <v>277</v>
      </c>
    </row>
    <row r="180" spans="1:10" ht="15">
      <c r="A180" s="63"/>
      <c r="B180" s="91" t="s">
        <v>418</v>
      </c>
      <c r="C180" s="47" t="s">
        <v>391</v>
      </c>
      <c r="D180" s="20" t="s">
        <v>419</v>
      </c>
      <c r="E180" s="21" t="s">
        <v>420</v>
      </c>
      <c r="F180" s="17" t="s">
        <v>172</v>
      </c>
      <c r="G180" s="35">
        <v>1</v>
      </c>
      <c r="H180" s="99"/>
      <c r="I180" s="16">
        <f aca="true" t="shared" si="27" ref="I180">G180*H180</f>
        <v>0</v>
      </c>
      <c r="J180" s="49"/>
    </row>
    <row r="181" spans="1:10" ht="15">
      <c r="A181" s="63"/>
      <c r="B181" s="91" t="s">
        <v>344</v>
      </c>
      <c r="C181" s="47" t="s">
        <v>391</v>
      </c>
      <c r="D181" s="20" t="s">
        <v>193</v>
      </c>
      <c r="E181" s="21" t="s">
        <v>194</v>
      </c>
      <c r="F181" s="17" t="s">
        <v>172</v>
      </c>
      <c r="G181" s="35">
        <v>1</v>
      </c>
      <c r="H181" s="99"/>
      <c r="I181" s="16">
        <f t="shared" si="26"/>
        <v>0</v>
      </c>
      <c r="J181" s="49" t="s">
        <v>277</v>
      </c>
    </row>
    <row r="182" spans="1:10" ht="15">
      <c r="A182" s="63"/>
      <c r="B182" s="91" t="s">
        <v>345</v>
      </c>
      <c r="C182" s="47" t="s">
        <v>391</v>
      </c>
      <c r="D182" s="20" t="s">
        <v>195</v>
      </c>
      <c r="E182" s="21" t="s">
        <v>196</v>
      </c>
      <c r="F182" s="17" t="s">
        <v>172</v>
      </c>
      <c r="G182" s="35">
        <v>1</v>
      </c>
      <c r="H182" s="99"/>
      <c r="I182" s="16">
        <f t="shared" si="26"/>
        <v>0</v>
      </c>
      <c r="J182" s="49" t="s">
        <v>277</v>
      </c>
    </row>
    <row r="183" spans="1:10" ht="15">
      <c r="A183" s="63"/>
      <c r="B183" s="91" t="s">
        <v>415</v>
      </c>
      <c r="C183" s="47" t="s">
        <v>391</v>
      </c>
      <c r="D183" s="20" t="s">
        <v>416</v>
      </c>
      <c r="E183" s="21" t="s">
        <v>417</v>
      </c>
      <c r="F183" s="17" t="s">
        <v>172</v>
      </c>
      <c r="G183" s="35">
        <v>1</v>
      </c>
      <c r="H183" s="99"/>
      <c r="I183" s="16">
        <f aca="true" t="shared" si="28" ref="I183">G183*H183</f>
        <v>0</v>
      </c>
      <c r="J183" s="49"/>
    </row>
    <row r="184" spans="1:10" ht="15">
      <c r="A184" s="63"/>
      <c r="B184" s="91" t="s">
        <v>346</v>
      </c>
      <c r="C184" s="47" t="s">
        <v>391</v>
      </c>
      <c r="D184" s="20" t="s">
        <v>197</v>
      </c>
      <c r="E184" s="21" t="s">
        <v>198</v>
      </c>
      <c r="F184" s="17" t="s">
        <v>172</v>
      </c>
      <c r="G184" s="35">
        <v>1</v>
      </c>
      <c r="H184" s="99"/>
      <c r="I184" s="16">
        <f t="shared" si="26"/>
        <v>0</v>
      </c>
      <c r="J184" s="49" t="s">
        <v>277</v>
      </c>
    </row>
    <row r="185" spans="1:10" ht="15">
      <c r="A185" s="63"/>
      <c r="B185" s="91" t="s">
        <v>347</v>
      </c>
      <c r="C185" s="47" t="s">
        <v>391</v>
      </c>
      <c r="D185" s="20" t="s">
        <v>199</v>
      </c>
      <c r="E185" s="21" t="s">
        <v>200</v>
      </c>
      <c r="F185" s="17" t="s">
        <v>172</v>
      </c>
      <c r="G185" s="35">
        <v>1</v>
      </c>
      <c r="H185" s="99"/>
      <c r="I185" s="16">
        <f t="shared" si="26"/>
        <v>0</v>
      </c>
      <c r="J185" s="49" t="s">
        <v>277</v>
      </c>
    </row>
    <row r="186" spans="1:10" ht="15">
      <c r="A186" s="63"/>
      <c r="B186" s="91" t="s">
        <v>348</v>
      </c>
      <c r="C186" s="47" t="s">
        <v>391</v>
      </c>
      <c r="D186" s="20" t="s">
        <v>201</v>
      </c>
      <c r="E186" s="21" t="s">
        <v>202</v>
      </c>
      <c r="F186" s="17" t="s">
        <v>172</v>
      </c>
      <c r="G186" s="35">
        <v>1</v>
      </c>
      <c r="H186" s="99"/>
      <c r="I186" s="16">
        <f t="shared" si="26"/>
        <v>0</v>
      </c>
      <c r="J186" s="49" t="s">
        <v>277</v>
      </c>
    </row>
    <row r="187" spans="1:10" ht="15">
      <c r="A187" s="63"/>
      <c r="B187" s="91" t="s">
        <v>349</v>
      </c>
      <c r="C187" s="47" t="s">
        <v>391</v>
      </c>
      <c r="D187" s="20" t="s">
        <v>203</v>
      </c>
      <c r="E187" s="21" t="s">
        <v>204</v>
      </c>
      <c r="F187" s="17" t="s">
        <v>172</v>
      </c>
      <c r="G187" s="35">
        <v>1</v>
      </c>
      <c r="H187" s="99"/>
      <c r="I187" s="16">
        <f t="shared" si="26"/>
        <v>0</v>
      </c>
      <c r="J187" s="49" t="s">
        <v>277</v>
      </c>
    </row>
    <row r="188" spans="1:10" ht="15">
      <c r="A188" s="63"/>
      <c r="B188" s="91" t="s">
        <v>350</v>
      </c>
      <c r="C188" s="47" t="s">
        <v>391</v>
      </c>
      <c r="D188" s="20" t="s">
        <v>205</v>
      </c>
      <c r="E188" s="21" t="s">
        <v>206</v>
      </c>
      <c r="F188" s="17" t="s">
        <v>172</v>
      </c>
      <c r="G188" s="35">
        <v>1</v>
      </c>
      <c r="H188" s="99"/>
      <c r="I188" s="16">
        <f t="shared" si="26"/>
        <v>0</v>
      </c>
      <c r="J188" s="49" t="s">
        <v>277</v>
      </c>
    </row>
    <row r="189" spans="1:10" ht="15">
      <c r="A189" s="63"/>
      <c r="B189" s="91" t="s">
        <v>351</v>
      </c>
      <c r="C189" s="47" t="s">
        <v>391</v>
      </c>
      <c r="D189" s="20" t="s">
        <v>207</v>
      </c>
      <c r="E189" s="21" t="s">
        <v>208</v>
      </c>
      <c r="F189" s="17" t="s">
        <v>172</v>
      </c>
      <c r="G189" s="35">
        <v>1</v>
      </c>
      <c r="H189" s="99"/>
      <c r="I189" s="16">
        <f t="shared" si="26"/>
        <v>0</v>
      </c>
      <c r="J189" s="49" t="s">
        <v>277</v>
      </c>
    </row>
    <row r="190" spans="1:10" ht="15">
      <c r="A190" s="63"/>
      <c r="B190" s="91" t="s">
        <v>352</v>
      </c>
      <c r="C190" s="47" t="s">
        <v>391</v>
      </c>
      <c r="D190" s="20" t="s">
        <v>209</v>
      </c>
      <c r="E190" s="21" t="s">
        <v>210</v>
      </c>
      <c r="F190" s="17" t="s">
        <v>172</v>
      </c>
      <c r="G190" s="35">
        <v>1</v>
      </c>
      <c r="H190" s="99"/>
      <c r="I190" s="16">
        <f t="shared" si="26"/>
        <v>0</v>
      </c>
      <c r="J190" s="49" t="s">
        <v>277</v>
      </c>
    </row>
    <row r="191" spans="1:10" ht="15">
      <c r="A191" s="63"/>
      <c r="B191" s="91" t="s">
        <v>353</v>
      </c>
      <c r="C191" s="47" t="s">
        <v>391</v>
      </c>
      <c r="D191" s="20" t="s">
        <v>211</v>
      </c>
      <c r="E191" s="21" t="s">
        <v>212</v>
      </c>
      <c r="F191" s="17" t="s">
        <v>172</v>
      </c>
      <c r="G191" s="35">
        <v>1</v>
      </c>
      <c r="H191" s="99"/>
      <c r="I191" s="16">
        <f t="shared" si="26"/>
        <v>0</v>
      </c>
      <c r="J191" s="49" t="s">
        <v>277</v>
      </c>
    </row>
    <row r="192" spans="1:10" ht="15">
      <c r="A192" s="63"/>
      <c r="B192" s="91" t="s">
        <v>354</v>
      </c>
      <c r="C192" s="47" t="s">
        <v>391</v>
      </c>
      <c r="D192" s="20" t="s">
        <v>213</v>
      </c>
      <c r="E192" s="21" t="s">
        <v>214</v>
      </c>
      <c r="F192" s="17" t="s">
        <v>172</v>
      </c>
      <c r="G192" s="35">
        <v>1</v>
      </c>
      <c r="H192" s="99"/>
      <c r="I192" s="16">
        <f t="shared" si="26"/>
        <v>0</v>
      </c>
      <c r="J192" s="49" t="s">
        <v>277</v>
      </c>
    </row>
    <row r="193" spans="1:10" ht="15">
      <c r="A193" s="63"/>
      <c r="B193" s="91" t="s">
        <v>355</v>
      </c>
      <c r="C193" s="47" t="s">
        <v>391</v>
      </c>
      <c r="D193" s="20" t="s">
        <v>215</v>
      </c>
      <c r="E193" s="21" t="s">
        <v>216</v>
      </c>
      <c r="F193" s="17" t="s">
        <v>172</v>
      </c>
      <c r="G193" s="35">
        <v>1</v>
      </c>
      <c r="H193" s="99"/>
      <c r="I193" s="16">
        <f t="shared" si="26"/>
        <v>0</v>
      </c>
      <c r="J193" s="49" t="s">
        <v>277</v>
      </c>
    </row>
    <row r="194" spans="1:10" ht="15">
      <c r="A194" s="63"/>
      <c r="B194" s="91" t="s">
        <v>356</v>
      </c>
      <c r="C194" s="47" t="s">
        <v>389</v>
      </c>
      <c r="D194" s="20" t="s">
        <v>217</v>
      </c>
      <c r="E194" s="21" t="s">
        <v>218</v>
      </c>
      <c r="F194" s="17" t="s">
        <v>219</v>
      </c>
      <c r="G194" s="35">
        <v>60</v>
      </c>
      <c r="H194" s="99"/>
      <c r="I194" s="16">
        <f t="shared" si="26"/>
        <v>0</v>
      </c>
      <c r="J194" s="49" t="s">
        <v>277</v>
      </c>
    </row>
    <row r="195" spans="1:10" ht="15">
      <c r="A195" s="63"/>
      <c r="B195" s="91" t="s">
        <v>357</v>
      </c>
      <c r="C195" s="47" t="s">
        <v>389</v>
      </c>
      <c r="D195" s="20" t="s">
        <v>220</v>
      </c>
      <c r="E195" s="21" t="s">
        <v>221</v>
      </c>
      <c r="F195" s="17" t="s">
        <v>219</v>
      </c>
      <c r="G195" s="35">
        <v>192</v>
      </c>
      <c r="H195" s="99"/>
      <c r="I195" s="16">
        <f t="shared" si="26"/>
        <v>0</v>
      </c>
      <c r="J195" s="49" t="s">
        <v>277</v>
      </c>
    </row>
    <row r="196" spans="1:10" ht="30">
      <c r="A196" s="63"/>
      <c r="B196" s="91" t="s">
        <v>358</v>
      </c>
      <c r="C196" s="47" t="s">
        <v>389</v>
      </c>
      <c r="D196" s="20" t="s">
        <v>222</v>
      </c>
      <c r="E196" s="21" t="s">
        <v>223</v>
      </c>
      <c r="F196" s="17" t="s">
        <v>219</v>
      </c>
      <c r="G196" s="35">
        <v>16</v>
      </c>
      <c r="H196" s="99"/>
      <c r="I196" s="16">
        <f t="shared" si="26"/>
        <v>0</v>
      </c>
      <c r="J196" s="49" t="s">
        <v>277</v>
      </c>
    </row>
    <row r="197" spans="1:10" ht="15">
      <c r="A197" s="63"/>
      <c r="B197" s="91" t="s">
        <v>359</v>
      </c>
      <c r="C197" s="47" t="s">
        <v>389</v>
      </c>
      <c r="D197" s="20" t="s">
        <v>224</v>
      </c>
      <c r="E197" s="21" t="s">
        <v>225</v>
      </c>
      <c r="F197" s="17" t="s">
        <v>219</v>
      </c>
      <c r="G197" s="35">
        <v>42</v>
      </c>
      <c r="H197" s="99"/>
      <c r="I197" s="16">
        <f t="shared" si="26"/>
        <v>0</v>
      </c>
      <c r="J197" s="49" t="s">
        <v>277</v>
      </c>
    </row>
    <row r="198" spans="1:10" ht="15">
      <c r="A198" s="63"/>
      <c r="B198" s="91" t="s">
        <v>360</v>
      </c>
      <c r="C198" s="47" t="s">
        <v>389</v>
      </c>
      <c r="D198" s="20" t="s">
        <v>226</v>
      </c>
      <c r="E198" s="21" t="s">
        <v>227</v>
      </c>
      <c r="F198" s="17" t="s">
        <v>219</v>
      </c>
      <c r="G198" s="35">
        <v>4</v>
      </c>
      <c r="H198" s="99"/>
      <c r="I198" s="16">
        <f t="shared" si="26"/>
        <v>0</v>
      </c>
      <c r="J198" s="49" t="s">
        <v>277</v>
      </c>
    </row>
    <row r="199" spans="1:10" ht="15">
      <c r="A199" s="63"/>
      <c r="B199" s="91" t="s">
        <v>361</v>
      </c>
      <c r="C199" s="48" t="s">
        <v>279</v>
      </c>
      <c r="D199" s="20" t="s">
        <v>228</v>
      </c>
      <c r="E199" s="21" t="s">
        <v>401</v>
      </c>
      <c r="F199" s="17" t="s">
        <v>219</v>
      </c>
      <c r="G199" s="35">
        <v>1</v>
      </c>
      <c r="H199" s="99"/>
      <c r="I199" s="16">
        <f t="shared" si="26"/>
        <v>0</v>
      </c>
      <c r="J199" s="49" t="s">
        <v>277</v>
      </c>
    </row>
    <row r="200" spans="1:10" ht="15">
      <c r="A200" s="63"/>
      <c r="B200" s="91" t="s">
        <v>362</v>
      </c>
      <c r="C200" s="48" t="s">
        <v>279</v>
      </c>
      <c r="D200" s="20" t="s">
        <v>229</v>
      </c>
      <c r="E200" s="21" t="s">
        <v>402</v>
      </c>
      <c r="F200" s="17" t="s">
        <v>219</v>
      </c>
      <c r="G200" s="35">
        <v>1</v>
      </c>
      <c r="H200" s="99"/>
      <c r="I200" s="16">
        <f t="shared" si="26"/>
        <v>0</v>
      </c>
      <c r="J200" s="49" t="s">
        <v>277</v>
      </c>
    </row>
    <row r="201" spans="1:10" ht="15">
      <c r="A201" s="63"/>
      <c r="B201" s="91" t="s">
        <v>363</v>
      </c>
      <c r="C201" s="48" t="s">
        <v>279</v>
      </c>
      <c r="D201" s="20" t="s">
        <v>230</v>
      </c>
      <c r="E201" s="21" t="s">
        <v>403</v>
      </c>
      <c r="F201" s="17" t="s">
        <v>219</v>
      </c>
      <c r="G201" s="35">
        <v>1</v>
      </c>
      <c r="H201" s="99"/>
      <c r="I201" s="16">
        <f t="shared" si="26"/>
        <v>0</v>
      </c>
      <c r="J201" s="49" t="s">
        <v>277</v>
      </c>
    </row>
    <row r="202" spans="1:10" ht="15">
      <c r="A202" s="63"/>
      <c r="B202" s="91" t="s">
        <v>364</v>
      </c>
      <c r="C202" s="48" t="s">
        <v>279</v>
      </c>
      <c r="D202" s="20" t="s">
        <v>231</v>
      </c>
      <c r="E202" s="21" t="s">
        <v>404</v>
      </c>
      <c r="F202" s="17" t="s">
        <v>219</v>
      </c>
      <c r="G202" s="35">
        <v>1</v>
      </c>
      <c r="H202" s="99"/>
      <c r="I202" s="16">
        <f t="shared" si="26"/>
        <v>0</v>
      </c>
      <c r="J202" s="49" t="s">
        <v>277</v>
      </c>
    </row>
    <row r="203" spans="1:10" ht="30">
      <c r="A203" s="63"/>
      <c r="B203" s="91" t="s">
        <v>365</v>
      </c>
      <c r="C203" s="48" t="s">
        <v>279</v>
      </c>
      <c r="D203" s="20" t="s">
        <v>232</v>
      </c>
      <c r="E203" s="200" t="s">
        <v>394</v>
      </c>
      <c r="F203" s="17" t="s">
        <v>396</v>
      </c>
      <c r="G203" s="35">
        <v>10</v>
      </c>
      <c r="H203" s="99"/>
      <c r="I203" s="16">
        <f t="shared" si="26"/>
        <v>0</v>
      </c>
      <c r="J203" s="49" t="s">
        <v>277</v>
      </c>
    </row>
    <row r="204" spans="1:10" ht="30">
      <c r="A204" s="63"/>
      <c r="B204" s="91" t="s">
        <v>366</v>
      </c>
      <c r="C204" s="48" t="s">
        <v>279</v>
      </c>
      <c r="D204" s="20" t="s">
        <v>233</v>
      </c>
      <c r="E204" s="200" t="s">
        <v>395</v>
      </c>
      <c r="F204" s="17" t="s">
        <v>396</v>
      </c>
      <c r="G204" s="35">
        <v>10</v>
      </c>
      <c r="H204" s="99"/>
      <c r="I204" s="16">
        <f t="shared" si="26"/>
        <v>0</v>
      </c>
      <c r="J204" s="49" t="s">
        <v>277</v>
      </c>
    </row>
    <row r="205" spans="1:10" ht="30">
      <c r="A205" s="63"/>
      <c r="B205" s="91" t="s">
        <v>367</v>
      </c>
      <c r="C205" s="47" t="s">
        <v>389</v>
      </c>
      <c r="D205" s="20" t="s">
        <v>234</v>
      </c>
      <c r="E205" s="21" t="s">
        <v>235</v>
      </c>
      <c r="F205" s="17" t="s">
        <v>172</v>
      </c>
      <c r="G205" s="35">
        <v>1</v>
      </c>
      <c r="H205" s="99"/>
      <c r="I205" s="16">
        <f t="shared" si="26"/>
        <v>0</v>
      </c>
      <c r="J205" s="49" t="s">
        <v>277</v>
      </c>
    </row>
    <row r="206" spans="1:10" ht="15">
      <c r="A206" s="64"/>
      <c r="B206" s="93"/>
      <c r="C206" s="59"/>
      <c r="D206" s="22"/>
      <c r="E206" s="22"/>
      <c r="F206" s="22"/>
      <c r="G206" s="60"/>
      <c r="H206" s="22"/>
      <c r="I206" s="22"/>
      <c r="J206" s="30"/>
    </row>
    <row r="207" spans="1:10" ht="16.5" customHeight="1">
      <c r="A207" s="62"/>
      <c r="B207" s="89"/>
      <c r="C207" s="46"/>
      <c r="D207" s="13" t="s">
        <v>24</v>
      </c>
      <c r="E207" s="13" t="s">
        <v>25</v>
      </c>
      <c r="F207" s="107" t="s">
        <v>35</v>
      </c>
      <c r="G207" s="107"/>
      <c r="H207" s="120">
        <f>SUM(I208:I213)</f>
        <v>0</v>
      </c>
      <c r="I207" s="120"/>
      <c r="J207" s="53"/>
    </row>
    <row r="208" spans="1:10" ht="15" hidden="1">
      <c r="A208" s="62"/>
      <c r="B208" s="8"/>
      <c r="C208" s="45"/>
      <c r="D208" s="11"/>
      <c r="E208" s="11"/>
      <c r="F208" s="17"/>
      <c r="G208" s="35"/>
      <c r="H208" s="16"/>
      <c r="I208" s="16"/>
      <c r="J208" s="51"/>
    </row>
    <row r="209" spans="1:10" ht="15" hidden="1">
      <c r="A209" s="65"/>
      <c r="B209" s="8"/>
      <c r="C209" s="45"/>
      <c r="D209" s="11"/>
      <c r="E209" s="11"/>
      <c r="F209" s="11"/>
      <c r="G209" s="15"/>
      <c r="H209" s="11"/>
      <c r="I209" s="22"/>
      <c r="J209" s="54"/>
    </row>
    <row r="210" spans="1:10" ht="15">
      <c r="A210" s="65"/>
      <c r="B210" s="91" t="s">
        <v>368</v>
      </c>
      <c r="C210" s="47" t="s">
        <v>389</v>
      </c>
      <c r="D210" s="20" t="s">
        <v>236</v>
      </c>
      <c r="E210" s="23" t="s">
        <v>237</v>
      </c>
      <c r="F210" s="17" t="s">
        <v>172</v>
      </c>
      <c r="G210" s="35">
        <v>1</v>
      </c>
      <c r="H210" s="99"/>
      <c r="I210" s="16">
        <f aca="true" t="shared" si="29" ref="I210:I212">G210*H210</f>
        <v>0</v>
      </c>
      <c r="J210" s="49" t="s">
        <v>277</v>
      </c>
    </row>
    <row r="211" spans="1:10" ht="45">
      <c r="A211" s="65"/>
      <c r="B211" s="91" t="s">
        <v>369</v>
      </c>
      <c r="C211" s="47" t="s">
        <v>389</v>
      </c>
      <c r="D211" s="20" t="s">
        <v>238</v>
      </c>
      <c r="E211" s="23" t="s">
        <v>239</v>
      </c>
      <c r="F211" s="17" t="s">
        <v>240</v>
      </c>
      <c r="G211" s="35">
        <v>25</v>
      </c>
      <c r="H211" s="99"/>
      <c r="I211" s="16">
        <f t="shared" si="29"/>
        <v>0</v>
      </c>
      <c r="J211" s="49" t="s">
        <v>277</v>
      </c>
    </row>
    <row r="212" spans="1:10" ht="30">
      <c r="A212" s="65"/>
      <c r="B212" s="91" t="s">
        <v>370</v>
      </c>
      <c r="C212" s="47" t="s">
        <v>389</v>
      </c>
      <c r="D212" s="20" t="s">
        <v>241</v>
      </c>
      <c r="E212" s="23" t="s">
        <v>242</v>
      </c>
      <c r="F212" s="17" t="s">
        <v>172</v>
      </c>
      <c r="G212" s="35">
        <v>1</v>
      </c>
      <c r="H212" s="99"/>
      <c r="I212" s="16">
        <f t="shared" si="29"/>
        <v>0</v>
      </c>
      <c r="J212" s="49" t="s">
        <v>277</v>
      </c>
    </row>
    <row r="213" spans="1:10" ht="15">
      <c r="A213" s="62"/>
      <c r="B213" s="8"/>
      <c r="C213" s="45"/>
      <c r="D213" s="11"/>
      <c r="E213" s="11"/>
      <c r="F213" s="17"/>
      <c r="G213" s="17"/>
      <c r="H213" s="17"/>
      <c r="I213" s="17"/>
      <c r="J213" s="49"/>
    </row>
    <row r="214" spans="1:10" ht="16.5" customHeight="1">
      <c r="A214" s="62"/>
      <c r="B214" s="89"/>
      <c r="C214" s="46"/>
      <c r="D214" s="13" t="s">
        <v>26</v>
      </c>
      <c r="E214" s="13" t="s">
        <v>27</v>
      </c>
      <c r="F214" s="107" t="s">
        <v>35</v>
      </c>
      <c r="G214" s="107"/>
      <c r="H214" s="120">
        <f>SUM(I215:I225)</f>
        <v>0</v>
      </c>
      <c r="I214" s="120"/>
      <c r="J214" s="50"/>
    </row>
    <row r="215" spans="1:10" ht="15" hidden="1">
      <c r="A215" s="62"/>
      <c r="B215" s="8"/>
      <c r="C215" s="45"/>
      <c r="D215" s="11"/>
      <c r="E215" s="11"/>
      <c r="F215" s="17"/>
      <c r="G215" s="35"/>
      <c r="H215" s="16"/>
      <c r="I215" s="16"/>
      <c r="J215" s="51"/>
    </row>
    <row r="216" spans="1:10" ht="30">
      <c r="A216" s="62"/>
      <c r="B216" s="91" t="s">
        <v>371</v>
      </c>
      <c r="C216" s="47" t="s">
        <v>389</v>
      </c>
      <c r="D216" s="20" t="s">
        <v>243</v>
      </c>
      <c r="E216" s="29" t="s">
        <v>244</v>
      </c>
      <c r="F216" s="17" t="s">
        <v>172</v>
      </c>
      <c r="G216" s="35">
        <v>1</v>
      </c>
      <c r="H216" s="99"/>
      <c r="I216" s="16">
        <f aca="true" t="shared" si="30" ref="I216:I223">G216*H216</f>
        <v>0</v>
      </c>
      <c r="J216" s="49" t="s">
        <v>277</v>
      </c>
    </row>
    <row r="217" spans="1:10" ht="30">
      <c r="A217" s="62"/>
      <c r="B217" s="91" t="s">
        <v>372</v>
      </c>
      <c r="C217" s="48" t="s">
        <v>390</v>
      </c>
      <c r="D217" s="20" t="s">
        <v>245</v>
      </c>
      <c r="E217" s="29" t="s">
        <v>246</v>
      </c>
      <c r="F217" s="17" t="s">
        <v>172</v>
      </c>
      <c r="G217" s="35">
        <v>1</v>
      </c>
      <c r="H217" s="99"/>
      <c r="I217" s="16">
        <f t="shared" si="30"/>
        <v>0</v>
      </c>
      <c r="J217" s="49" t="s">
        <v>277</v>
      </c>
    </row>
    <row r="218" spans="1:10" ht="30">
      <c r="A218" s="62"/>
      <c r="B218" s="91" t="s">
        <v>373</v>
      </c>
      <c r="C218" s="48" t="s">
        <v>390</v>
      </c>
      <c r="D218" s="20" t="s">
        <v>247</v>
      </c>
      <c r="E218" s="20" t="s">
        <v>248</v>
      </c>
      <c r="F218" s="17" t="s">
        <v>172</v>
      </c>
      <c r="G218" s="35">
        <v>1</v>
      </c>
      <c r="H218" s="99"/>
      <c r="I218" s="16">
        <f t="shared" si="30"/>
        <v>0</v>
      </c>
      <c r="J218" s="49" t="s">
        <v>277</v>
      </c>
    </row>
    <row r="219" spans="1:10" ht="30">
      <c r="A219" s="62"/>
      <c r="B219" s="91" t="s">
        <v>374</v>
      </c>
      <c r="C219" s="48" t="s">
        <v>390</v>
      </c>
      <c r="D219" s="20" t="s">
        <v>249</v>
      </c>
      <c r="E219" s="20" t="s">
        <v>250</v>
      </c>
      <c r="F219" s="17" t="s">
        <v>172</v>
      </c>
      <c r="G219" s="35">
        <v>1</v>
      </c>
      <c r="H219" s="99"/>
      <c r="I219" s="16">
        <f t="shared" si="30"/>
        <v>0</v>
      </c>
      <c r="J219" s="49" t="s">
        <v>277</v>
      </c>
    </row>
    <row r="220" spans="1:10" ht="30">
      <c r="A220" s="62"/>
      <c r="B220" s="91" t="s">
        <v>375</v>
      </c>
      <c r="C220" s="48" t="s">
        <v>390</v>
      </c>
      <c r="D220" s="20" t="s">
        <v>251</v>
      </c>
      <c r="E220" s="20" t="s">
        <v>252</v>
      </c>
      <c r="F220" s="17" t="s">
        <v>172</v>
      </c>
      <c r="G220" s="35">
        <v>1</v>
      </c>
      <c r="H220" s="99"/>
      <c r="I220" s="16">
        <f t="shared" si="30"/>
        <v>0</v>
      </c>
      <c r="J220" s="49" t="s">
        <v>277</v>
      </c>
    </row>
    <row r="221" spans="1:10" ht="30">
      <c r="A221" s="62"/>
      <c r="B221" s="91" t="s">
        <v>376</v>
      </c>
      <c r="C221" s="48" t="s">
        <v>390</v>
      </c>
      <c r="D221" s="20" t="s">
        <v>253</v>
      </c>
      <c r="E221" s="20" t="s">
        <v>254</v>
      </c>
      <c r="F221" s="17" t="s">
        <v>172</v>
      </c>
      <c r="G221" s="35">
        <v>1</v>
      </c>
      <c r="H221" s="99"/>
      <c r="I221" s="16">
        <f t="shared" si="30"/>
        <v>0</v>
      </c>
      <c r="J221" s="49" t="s">
        <v>277</v>
      </c>
    </row>
    <row r="222" spans="1:10" ht="30">
      <c r="A222" s="62"/>
      <c r="B222" s="91" t="s">
        <v>377</v>
      </c>
      <c r="C222" s="48" t="s">
        <v>390</v>
      </c>
      <c r="D222" s="20" t="s">
        <v>255</v>
      </c>
      <c r="E222" s="20" t="s">
        <v>256</v>
      </c>
      <c r="F222" s="17" t="s">
        <v>172</v>
      </c>
      <c r="G222" s="35">
        <v>1</v>
      </c>
      <c r="H222" s="99"/>
      <c r="I222" s="16">
        <f t="shared" si="30"/>
        <v>0</v>
      </c>
      <c r="J222" s="49" t="s">
        <v>277</v>
      </c>
    </row>
    <row r="223" spans="1:10" ht="30">
      <c r="A223" s="62"/>
      <c r="B223" s="91" t="s">
        <v>378</v>
      </c>
      <c r="C223" s="48" t="s">
        <v>390</v>
      </c>
      <c r="D223" s="20" t="s">
        <v>257</v>
      </c>
      <c r="E223" s="20" t="s">
        <v>258</v>
      </c>
      <c r="F223" s="17" t="s">
        <v>172</v>
      </c>
      <c r="G223" s="35">
        <v>1</v>
      </c>
      <c r="H223" s="99"/>
      <c r="I223" s="16">
        <f t="shared" si="30"/>
        <v>0</v>
      </c>
      <c r="J223" s="49" t="s">
        <v>277</v>
      </c>
    </row>
    <row r="224" spans="1:10" ht="30">
      <c r="A224" s="62"/>
      <c r="B224" s="91" t="s">
        <v>379</v>
      </c>
      <c r="C224" s="48" t="s">
        <v>390</v>
      </c>
      <c r="D224" s="20" t="s">
        <v>259</v>
      </c>
      <c r="E224" s="20" t="s">
        <v>260</v>
      </c>
      <c r="F224" s="17" t="s">
        <v>172</v>
      </c>
      <c r="G224" s="35">
        <v>1</v>
      </c>
      <c r="H224" s="99"/>
      <c r="I224" s="16">
        <f aca="true" t="shared" si="31" ref="I224">G224*H224</f>
        <v>0</v>
      </c>
      <c r="J224" s="49" t="s">
        <v>277</v>
      </c>
    </row>
    <row r="225" spans="1:10" ht="15">
      <c r="A225" s="62"/>
      <c r="B225" s="91"/>
      <c r="C225" s="47"/>
      <c r="D225" s="20"/>
      <c r="E225" s="11"/>
      <c r="F225" s="17"/>
      <c r="G225" s="35"/>
      <c r="H225" s="16"/>
      <c r="I225" s="11"/>
      <c r="J225" s="52"/>
    </row>
    <row r="226" spans="1:10" ht="16.5" customHeight="1">
      <c r="A226" s="62"/>
      <c r="B226" s="89"/>
      <c r="C226" s="46"/>
      <c r="D226" s="13" t="s">
        <v>28</v>
      </c>
      <c r="E226" s="13" t="s">
        <v>29</v>
      </c>
      <c r="F226" s="107" t="s">
        <v>35</v>
      </c>
      <c r="G226" s="107"/>
      <c r="H226" s="120">
        <f>SUM(I227:I234)</f>
        <v>0</v>
      </c>
      <c r="I226" s="120"/>
      <c r="J226" s="50"/>
    </row>
    <row r="227" spans="1:10" ht="15" hidden="1">
      <c r="A227" s="62"/>
      <c r="B227" s="91"/>
      <c r="C227" s="47"/>
      <c r="D227" s="20"/>
      <c r="E227" s="11"/>
      <c r="F227" s="17"/>
      <c r="G227" s="35"/>
      <c r="H227" s="16"/>
      <c r="I227" s="11"/>
      <c r="J227" s="52"/>
    </row>
    <row r="228" spans="1:10" ht="15">
      <c r="A228" s="62"/>
      <c r="B228" s="91" t="s">
        <v>380</v>
      </c>
      <c r="C228" s="47" t="s">
        <v>388</v>
      </c>
      <c r="D228" s="20" t="s">
        <v>261</v>
      </c>
      <c r="E228" s="20" t="s">
        <v>262</v>
      </c>
      <c r="F228" s="17" t="s">
        <v>172</v>
      </c>
      <c r="G228" s="35">
        <v>1</v>
      </c>
      <c r="H228" s="99"/>
      <c r="I228" s="16">
        <f aca="true" t="shared" si="32" ref="I228:I232">G228*H228</f>
        <v>0</v>
      </c>
      <c r="J228" s="49" t="s">
        <v>277</v>
      </c>
    </row>
    <row r="229" spans="1:10" ht="60">
      <c r="A229" s="62"/>
      <c r="B229" s="91" t="s">
        <v>381</v>
      </c>
      <c r="C229" s="47" t="s">
        <v>388</v>
      </c>
      <c r="D229" s="20" t="s">
        <v>263</v>
      </c>
      <c r="E229" s="29" t="s">
        <v>264</v>
      </c>
      <c r="F229" s="17" t="s">
        <v>172</v>
      </c>
      <c r="G229" s="35">
        <v>1</v>
      </c>
      <c r="H229" s="99"/>
      <c r="I229" s="16">
        <f t="shared" si="32"/>
        <v>0</v>
      </c>
      <c r="J229" s="49" t="s">
        <v>277</v>
      </c>
    </row>
    <row r="230" spans="1:10" ht="30">
      <c r="A230" s="62"/>
      <c r="B230" s="91" t="s">
        <v>382</v>
      </c>
      <c r="C230" s="48" t="s">
        <v>386</v>
      </c>
      <c r="D230" s="20" t="s">
        <v>265</v>
      </c>
      <c r="E230" s="20" t="s">
        <v>266</v>
      </c>
      <c r="F230" s="17" t="s">
        <v>172</v>
      </c>
      <c r="G230" s="35">
        <v>1</v>
      </c>
      <c r="H230" s="99"/>
      <c r="I230" s="16">
        <f t="shared" si="32"/>
        <v>0</v>
      </c>
      <c r="J230" s="49" t="s">
        <v>277</v>
      </c>
    </row>
    <row r="231" spans="1:10" ht="30">
      <c r="A231" s="62"/>
      <c r="B231" s="91" t="s">
        <v>383</v>
      </c>
      <c r="C231" s="48" t="s">
        <v>386</v>
      </c>
      <c r="D231" s="20" t="s">
        <v>267</v>
      </c>
      <c r="E231" s="20" t="s">
        <v>268</v>
      </c>
      <c r="F231" s="17" t="s">
        <v>172</v>
      </c>
      <c r="G231" s="35">
        <v>1</v>
      </c>
      <c r="H231" s="99"/>
      <c r="I231" s="16">
        <f t="shared" si="32"/>
        <v>0</v>
      </c>
      <c r="J231" s="49" t="s">
        <v>277</v>
      </c>
    </row>
    <row r="232" spans="1:10" ht="15">
      <c r="A232" s="62"/>
      <c r="B232" s="91" t="s">
        <v>384</v>
      </c>
      <c r="C232" s="47" t="s">
        <v>387</v>
      </c>
      <c r="D232" s="20" t="s">
        <v>269</v>
      </c>
      <c r="E232" s="20" t="s">
        <v>270</v>
      </c>
      <c r="F232" s="17" t="s">
        <v>172</v>
      </c>
      <c r="G232" s="35">
        <v>1</v>
      </c>
      <c r="H232" s="99"/>
      <c r="I232" s="16">
        <f t="shared" si="32"/>
        <v>0</v>
      </c>
      <c r="J232" s="49" t="s">
        <v>277</v>
      </c>
    </row>
    <row r="233" spans="1:10" ht="15">
      <c r="A233" s="62"/>
      <c r="B233" s="91" t="s">
        <v>385</v>
      </c>
      <c r="C233" s="47" t="s">
        <v>388</v>
      </c>
      <c r="D233" s="20" t="s">
        <v>271</v>
      </c>
      <c r="E233" s="20" t="s">
        <v>272</v>
      </c>
      <c r="F233" s="17" t="s">
        <v>172</v>
      </c>
      <c r="G233" s="35">
        <v>1</v>
      </c>
      <c r="H233" s="99"/>
      <c r="I233" s="16">
        <f>G233*H233</f>
        <v>0</v>
      </c>
      <c r="J233" s="49" t="s">
        <v>277</v>
      </c>
    </row>
    <row r="234" spans="1:10" ht="15.75" thickBot="1">
      <c r="A234" s="66"/>
      <c r="B234" s="94"/>
      <c r="C234" s="87"/>
      <c r="D234" s="86"/>
      <c r="E234" s="86"/>
      <c r="F234" s="86"/>
      <c r="G234" s="88"/>
      <c r="H234" s="86"/>
      <c r="I234" s="86"/>
      <c r="J234" s="55"/>
    </row>
  </sheetData>
  <mergeCells count="112">
    <mergeCell ref="B122:D124"/>
    <mergeCell ref="I106:I108"/>
    <mergeCell ref="J106:J108"/>
    <mergeCell ref="I110:I112"/>
    <mergeCell ref="J110:J112"/>
    <mergeCell ref="B106:D108"/>
    <mergeCell ref="B110:D112"/>
    <mergeCell ref="B114:D116"/>
    <mergeCell ref="B118:D120"/>
    <mergeCell ref="I122:I124"/>
    <mergeCell ref="J122:J124"/>
    <mergeCell ref="I114:I116"/>
    <mergeCell ref="J114:J116"/>
    <mergeCell ref="I118:I120"/>
    <mergeCell ref="J118:J120"/>
    <mergeCell ref="B102:D104"/>
    <mergeCell ref="I90:I92"/>
    <mergeCell ref="J90:J92"/>
    <mergeCell ref="I94:I96"/>
    <mergeCell ref="J94:J96"/>
    <mergeCell ref="I78:I80"/>
    <mergeCell ref="J78:J80"/>
    <mergeCell ref="I86:I88"/>
    <mergeCell ref="J86:J88"/>
    <mergeCell ref="I98:I100"/>
    <mergeCell ref="B78:D80"/>
    <mergeCell ref="B86:D88"/>
    <mergeCell ref="B90:D92"/>
    <mergeCell ref="B94:D96"/>
    <mergeCell ref="B98:D100"/>
    <mergeCell ref="B82:D84"/>
    <mergeCell ref="I82:I84"/>
    <mergeCell ref="J82:J84"/>
    <mergeCell ref="J98:J100"/>
    <mergeCell ref="I102:I104"/>
    <mergeCell ref="J102:J104"/>
    <mergeCell ref="K4:K6"/>
    <mergeCell ref="A6:E6"/>
    <mergeCell ref="G6:G10"/>
    <mergeCell ref="A7:A10"/>
    <mergeCell ref="B7:E10"/>
    <mergeCell ref="F4:F5"/>
    <mergeCell ref="F6:F10"/>
    <mergeCell ref="I2:I10"/>
    <mergeCell ref="A12:A13"/>
    <mergeCell ref="E12:E13"/>
    <mergeCell ref="D12:D13"/>
    <mergeCell ref="B12:C13"/>
    <mergeCell ref="A2:E3"/>
    <mergeCell ref="F2:H3"/>
    <mergeCell ref="A4:E5"/>
    <mergeCell ref="G4:G5"/>
    <mergeCell ref="H4:H5"/>
    <mergeCell ref="H226:I226"/>
    <mergeCell ref="J62:J64"/>
    <mergeCell ref="I66:I68"/>
    <mergeCell ref="J66:J68"/>
    <mergeCell ref="I74:I76"/>
    <mergeCell ref="B33:B34"/>
    <mergeCell ref="E33:E34"/>
    <mergeCell ref="F33:F34"/>
    <mergeCell ref="H33:H34"/>
    <mergeCell ref="D33:D34"/>
    <mergeCell ref="C33:C34"/>
    <mergeCell ref="B66:D68"/>
    <mergeCell ref="B74:D76"/>
    <mergeCell ref="B50:D52"/>
    <mergeCell ref="B42:D42"/>
    <mergeCell ref="B43:D43"/>
    <mergeCell ref="B44:D44"/>
    <mergeCell ref="J46:J48"/>
    <mergeCell ref="I50:I52"/>
    <mergeCell ref="B46:D46"/>
    <mergeCell ref="B47:D47"/>
    <mergeCell ref="B48:D48"/>
    <mergeCell ref="B70:D72"/>
    <mergeCell ref="I42:I44"/>
    <mergeCell ref="J42:J44"/>
    <mergeCell ref="I46:I48"/>
    <mergeCell ref="I12:I13"/>
    <mergeCell ref="I23:I26"/>
    <mergeCell ref="A27:I27"/>
    <mergeCell ref="A15:I15"/>
    <mergeCell ref="E29:G30"/>
    <mergeCell ref="A33:A34"/>
    <mergeCell ref="B16:C22"/>
    <mergeCell ref="B23:G26"/>
    <mergeCell ref="J50:J52"/>
    <mergeCell ref="B54:D56"/>
    <mergeCell ref="B58:D60"/>
    <mergeCell ref="B62:D64"/>
    <mergeCell ref="I70:I72"/>
    <mergeCell ref="J70:J72"/>
    <mergeCell ref="F226:G226"/>
    <mergeCell ref="J33:J34"/>
    <mergeCell ref="F36:G36"/>
    <mergeCell ref="F126:G126"/>
    <mergeCell ref="F169:G169"/>
    <mergeCell ref="F207:G207"/>
    <mergeCell ref="F214:G214"/>
    <mergeCell ref="I33:I34"/>
    <mergeCell ref="I54:I56"/>
    <mergeCell ref="J54:J56"/>
    <mergeCell ref="I58:I60"/>
    <mergeCell ref="J58:J60"/>
    <mergeCell ref="I62:I64"/>
    <mergeCell ref="H36:I36"/>
    <mergeCell ref="H126:I126"/>
    <mergeCell ref="H169:I169"/>
    <mergeCell ref="H207:I207"/>
    <mergeCell ref="H214:I214"/>
    <mergeCell ref="J74:J7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  <headerFooter>
    <oddFooter>&amp;CStránka &amp;P z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Juřík</dc:creator>
  <cp:keywords/>
  <dc:description/>
  <cp:lastModifiedBy>Radomír Drozd</cp:lastModifiedBy>
  <cp:lastPrinted>2014-11-13T07:31:01Z</cp:lastPrinted>
  <dcterms:created xsi:type="dcterms:W3CDTF">2014-11-05T11:36:28Z</dcterms:created>
  <dcterms:modified xsi:type="dcterms:W3CDTF">2017-01-23T10:21:11Z</dcterms:modified>
  <cp:category/>
  <cp:version/>
  <cp:contentType/>
  <cp:contentStatus/>
</cp:coreProperties>
</file>