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2040" yWindow="525" windowWidth="23250" windowHeight="10125" activeTab="0"/>
  </bookViews>
  <sheets>
    <sheet name="PS905.1" sheetId="1" r:id="rId1"/>
  </sheets>
  <definedNames>
    <definedName name="_xlnm.Print_Area" localSheetId="0">'PS905.1'!$A$1:$J$163</definedName>
    <definedName name="_xlnm.Print_Titles" localSheetId="0">'PS905.1'!$33:$34</definedName>
  </definedNames>
  <calcPr calcId="152511"/>
</workbook>
</file>

<file path=xl/sharedStrings.xml><?xml version="1.0" encoding="utf-8"?>
<sst xmlns="http://schemas.openxmlformats.org/spreadsheetml/2006/main" count="515" uniqueCount="283">
  <si>
    <t>Soupis výkonů</t>
  </si>
  <si>
    <t>DATOVÉ CENTRUM ZELENEČ</t>
  </si>
  <si>
    <t>GENERÁLNÍ PROJEKTANT:</t>
  </si>
  <si>
    <t>PROJEKTANT ČÁSTI:</t>
  </si>
  <si>
    <t>Č.ZAKÁZKY:</t>
  </si>
  <si>
    <t>ulice Čsl. Armády č.p. 435, Obec Zeleneč, okres Praha-východ</t>
  </si>
  <si>
    <t>Atelier A4 s.r.o., Ruská 971/92, PRAHA 10,                        +420233359378,    email:ata4@ata4.cz</t>
  </si>
  <si>
    <t>ATICO s.r.o., Na Konečné 51/8, PRAHA 4-Písnice, +420267712522-24, email:info@atico.cz</t>
  </si>
  <si>
    <t>D.2.905.1 - PS905.1 - Systém správy datového centra DCIM a monitoring</t>
  </si>
  <si>
    <t>DATUM:</t>
  </si>
  <si>
    <t>AUTOR:</t>
  </si>
  <si>
    <t>kolektiv autorů</t>
  </si>
  <si>
    <t>POPIS</t>
  </si>
  <si>
    <t>NÁZEV KAPITOLY</t>
  </si>
  <si>
    <t>SUMA</t>
  </si>
  <si>
    <t>cena/CZK</t>
  </si>
  <si>
    <t>REKAPITULACE</t>
  </si>
  <si>
    <t>A</t>
  </si>
  <si>
    <t>ROZVADĚČE</t>
  </si>
  <si>
    <t>B</t>
  </si>
  <si>
    <t>ROZVODY SILNOPROUDÉ ELEKTROTECHNIKY</t>
  </si>
  <si>
    <t>C</t>
  </si>
  <si>
    <t>OSVĚTLENÍ</t>
  </si>
  <si>
    <t>D</t>
  </si>
  <si>
    <t>KOMPLETACE</t>
  </si>
  <si>
    <t>E</t>
  </si>
  <si>
    <t>UZEMĚNÍ A HROMOSVOD</t>
  </si>
  <si>
    <t>F</t>
  </si>
  <si>
    <t>PŘIDRUŽENÉ PRÁCE K ELEKTROTECHNICE</t>
  </si>
  <si>
    <t>G</t>
  </si>
  <si>
    <t>ZKOUŠKY, REVIZE A DOKUMENTACE</t>
  </si>
  <si>
    <t>Výkaz výměr/výkaz výkonů nenahrazuje PD. PD je nedílnou součástí výkazů a specifikací pro řádnou a úplnou dodávku a montáž</t>
  </si>
  <si>
    <t>NÁZEV POLOŽKY</t>
  </si>
  <si>
    <t>JEDNOTKA</t>
  </si>
  <si>
    <t>POČET</t>
  </si>
  <si>
    <t>CENA ZA JEDNOTKU</t>
  </si>
  <si>
    <t>CELKEM</t>
  </si>
  <si>
    <t>celkem kapitola:</t>
  </si>
  <si>
    <t>A.1</t>
  </si>
  <si>
    <t>Rozvaděč RMON1.1</t>
  </si>
  <si>
    <r>
      <t>1NPE 230V/50Hz, TN-S, I</t>
    </r>
    <r>
      <rPr>
        <b/>
        <i/>
        <u val="single"/>
        <vertAlign val="subscript"/>
        <sz val="11"/>
        <color theme="1"/>
        <rFont val="ISOCPEUR"/>
        <family val="2"/>
      </rPr>
      <t>N</t>
    </r>
    <r>
      <rPr>
        <b/>
        <i/>
        <u val="single"/>
        <sz val="11"/>
        <color theme="1"/>
        <rFont val="ISOCPEUR"/>
        <family val="2"/>
      </rPr>
      <t>=16A</t>
    </r>
  </si>
  <si>
    <t>sestava</t>
  </si>
  <si>
    <t>- Více PD Rozvaděč RMON1.1 tento výkres je nedílnou součástí specifikace rozvaděče.</t>
  </si>
  <si>
    <t>- V rámci výběrového řízení na dodavatele je nedílnou součástí výběrového řízení a podané nabídky technické dodavatelské řešení, včetně technické specifikace nabízené rozvaděčové náplně</t>
  </si>
  <si>
    <t>A.2</t>
  </si>
  <si>
    <t>Rozvaděč RMON1.2</t>
  </si>
  <si>
    <t>- Více PD Rozvaděč RMON1.2 tento výkres je nedílnou součástí specifikace rozvaděče.</t>
  </si>
  <si>
    <t>A.3</t>
  </si>
  <si>
    <t>Rozvaděč RMON1.3</t>
  </si>
  <si>
    <t>- Více PD Rozvaděč RMON1.3 tento výkres je nedílnou součástí specifikace rozvaděče.</t>
  </si>
  <si>
    <t>A.5</t>
  </si>
  <si>
    <t>Rozvaděč RMON1.5</t>
  </si>
  <si>
    <t>- Více PD Rozvaděč RMON1.5 tento výkres je nedílnou součástí specifikace rozvaděče.</t>
  </si>
  <si>
    <t>A.6</t>
  </si>
  <si>
    <t>Rozvaděč RMON1.6</t>
  </si>
  <si>
    <t>- Více PD Rozvaděč RMON1.6 tento výkres je nedílnou součástí specifikace rozvaděče.</t>
  </si>
  <si>
    <t>A.7</t>
  </si>
  <si>
    <t>Rozvaděč RMON1.7</t>
  </si>
  <si>
    <t>- Více PD Rozvaděč RMON1.7 tento výkres je nedílnou součástí specifikace rozvaděče.</t>
  </si>
  <si>
    <t>A.8</t>
  </si>
  <si>
    <t>Rozvaděč RMON1.8</t>
  </si>
  <si>
    <t>- Více PD Rozvaděč RMON1.8 tento výkres je nedílnou součástí specifikace rozvaděče.</t>
  </si>
  <si>
    <t>A.9</t>
  </si>
  <si>
    <t>Rozvaděč RMON1.9</t>
  </si>
  <si>
    <t>- Více PD Rozvaděč RMON1.9 tento výkres je nedílnou součástí specifikace rozvaděče.</t>
  </si>
  <si>
    <t>A.10</t>
  </si>
  <si>
    <t>Rozvaděč RMON1.10</t>
  </si>
  <si>
    <t>- Více PD Rozvaděč RMON1.10 tento výkres je nedílnou součástí specifikace rozvaděče.</t>
  </si>
  <si>
    <t>A.11</t>
  </si>
  <si>
    <t>Rozvaděč RMON1.11</t>
  </si>
  <si>
    <t>- Více PD Rozvaděč RMON1.11 tento výkres je nedílnou součástí specifikace rozvaděče.</t>
  </si>
  <si>
    <t>B1</t>
  </si>
  <si>
    <t>Kabelové trasy, uložení, chráničky</t>
  </si>
  <si>
    <t>B1.1</t>
  </si>
  <si>
    <t>Drátěný žlab 60mm x 60mm, včetně závěsů/konzol, tvarování a přidruženého materiálu</t>
  </si>
  <si>
    <t>m</t>
  </si>
  <si>
    <t>B1.2</t>
  </si>
  <si>
    <t>Drátěný žlab 100mm x 100mm, včetně závěsů/konzol, tvarování a přidruženého materiálu</t>
  </si>
  <si>
    <t>B1.3</t>
  </si>
  <si>
    <t>Ocelová žárově zinkovaná pomocná konstrukce do 5kg</t>
  </si>
  <si>
    <t>atyp.sestava</t>
  </si>
  <si>
    <t>B1.4</t>
  </si>
  <si>
    <t>Ocelová žárově zinkovaná pomocná konstrukce do 15kg</t>
  </si>
  <si>
    <t>B1.5</t>
  </si>
  <si>
    <t>Ocelová žárově zinkovaná pomocná konstrukce do 50kg</t>
  </si>
  <si>
    <t>B1.6</t>
  </si>
  <si>
    <t>Protipožární utěsnění</t>
  </si>
  <si>
    <r>
      <t>m</t>
    </r>
    <r>
      <rPr>
        <vertAlign val="superscript"/>
        <sz val="11"/>
        <color theme="1"/>
        <rFont val="ISOCPEUR"/>
        <family val="2"/>
      </rPr>
      <t>2</t>
    </r>
  </si>
  <si>
    <t>B2</t>
  </si>
  <si>
    <t>Instalační krabice</t>
  </si>
  <si>
    <t>neobsahuje</t>
  </si>
  <si>
    <t>B3</t>
  </si>
  <si>
    <t>Kabely a vodiče</t>
  </si>
  <si>
    <t>B3.1</t>
  </si>
  <si>
    <r>
      <t>CXKH-R 3x1,5 mm</t>
    </r>
    <r>
      <rPr>
        <vertAlign val="superscript"/>
        <sz val="11"/>
        <color theme="1"/>
        <rFont val="ISOCPEUR"/>
        <family val="2"/>
      </rPr>
      <t>2</t>
    </r>
  </si>
  <si>
    <t>B3.2</t>
  </si>
  <si>
    <r>
      <t>CXKH-R 3x2,5 mm</t>
    </r>
    <r>
      <rPr>
        <vertAlign val="superscript"/>
        <sz val="11"/>
        <color theme="1"/>
        <rFont val="ISOCPEUR"/>
        <family val="2"/>
      </rPr>
      <t>2</t>
    </r>
  </si>
  <si>
    <t>B3.3</t>
  </si>
  <si>
    <r>
      <t>CXKH-R 7x1,5 mm</t>
    </r>
    <r>
      <rPr>
        <vertAlign val="superscript"/>
        <sz val="11"/>
        <color theme="1"/>
        <rFont val="ISOCPEUR"/>
        <family val="2"/>
      </rPr>
      <t>2</t>
    </r>
  </si>
  <si>
    <t>B3.4</t>
  </si>
  <si>
    <r>
      <t>CXKH-R 12x1,5 mm</t>
    </r>
    <r>
      <rPr>
        <vertAlign val="superscript"/>
        <sz val="11"/>
        <color theme="1"/>
        <rFont val="ISOCPEUR"/>
        <family val="2"/>
      </rPr>
      <t>2</t>
    </r>
  </si>
  <si>
    <t>B3.5</t>
  </si>
  <si>
    <r>
      <t>CXFH-R 2x0,8 mm</t>
    </r>
    <r>
      <rPr>
        <vertAlign val="superscript"/>
        <sz val="11"/>
        <color theme="1"/>
        <rFont val="ISOCPEUR"/>
        <family val="2"/>
      </rPr>
      <t>2</t>
    </r>
  </si>
  <si>
    <t>B3.6</t>
  </si>
  <si>
    <r>
      <t>CXFH-R 4x0,8 mm</t>
    </r>
    <r>
      <rPr>
        <vertAlign val="superscript"/>
        <sz val="11"/>
        <color theme="1"/>
        <rFont val="ISOCPEUR"/>
        <family val="2"/>
      </rPr>
      <t>2</t>
    </r>
  </si>
  <si>
    <t>B3.7</t>
  </si>
  <si>
    <r>
      <t>CXFH-R 7x0,8 mm</t>
    </r>
    <r>
      <rPr>
        <vertAlign val="superscript"/>
        <sz val="11"/>
        <color theme="1"/>
        <rFont val="ISOCPEUR"/>
        <family val="2"/>
      </rPr>
      <t>2</t>
    </r>
  </si>
  <si>
    <t>B3.8</t>
  </si>
  <si>
    <r>
      <t>CXFH-R 19x0,8 mm</t>
    </r>
    <r>
      <rPr>
        <vertAlign val="superscript"/>
        <sz val="11"/>
        <color theme="1"/>
        <rFont val="ISOCPEUR"/>
        <family val="2"/>
      </rPr>
      <t>2</t>
    </r>
  </si>
  <si>
    <t>B3.9</t>
  </si>
  <si>
    <t>optický kabel 4vlákno</t>
  </si>
  <si>
    <t>B3.10</t>
  </si>
  <si>
    <t>F/UTP  4x2x0,5</t>
  </si>
  <si>
    <t>B3.11</t>
  </si>
  <si>
    <r>
      <t>CYY-4mm</t>
    </r>
    <r>
      <rPr>
        <vertAlign val="superscript"/>
        <sz val="11"/>
        <color theme="1"/>
        <rFont val="ISOCPEUR"/>
        <family val="2"/>
      </rPr>
      <t>2</t>
    </r>
    <r>
      <rPr>
        <sz val="11"/>
        <color theme="1"/>
        <rFont val="ISOCPEUR"/>
        <family val="2"/>
      </rPr>
      <t>, zž</t>
    </r>
  </si>
  <si>
    <t>B3.12</t>
  </si>
  <si>
    <t>Ukončení a popis kabelů</t>
  </si>
  <si>
    <t>KPL</t>
  </si>
  <si>
    <t>B3.13</t>
  </si>
  <si>
    <t>Ukončení a popis vodičů v rozvaděči</t>
  </si>
  <si>
    <t>D.1</t>
  </si>
  <si>
    <t>Osazení a zapojení - Rozvaděč RMON1.1</t>
  </si>
  <si>
    <t>D.2</t>
  </si>
  <si>
    <t>Osazení a zapojení - Rozvaděč RMON1.2</t>
  </si>
  <si>
    <t>D.3</t>
  </si>
  <si>
    <t>Osazení a zapojení - Rozvaděč RMON1.3</t>
  </si>
  <si>
    <t>D.4</t>
  </si>
  <si>
    <t>Osazení a zapojení - Rozvaděč RMON1.4</t>
  </si>
  <si>
    <t>D.5</t>
  </si>
  <si>
    <t>Osazení a zapojení - Rozvaděč RMON1.5</t>
  </si>
  <si>
    <t>D.6</t>
  </si>
  <si>
    <t>Osazení a zapojení - Rozvaděč RMON1.6</t>
  </si>
  <si>
    <t>D.7</t>
  </si>
  <si>
    <t>Osazení a zapojení - Rozvaděč RMON1.7</t>
  </si>
  <si>
    <t>D.8</t>
  </si>
  <si>
    <t>Osazení a zapojení - Rozvaděč RMON1.8</t>
  </si>
  <si>
    <t>D.9</t>
  </si>
  <si>
    <t>Osazení a zapojení - Rozvaděč RMON1.9</t>
  </si>
  <si>
    <t>D.10</t>
  </si>
  <si>
    <t>Osazení a zapojení - Rozvaděč RMON1.10</t>
  </si>
  <si>
    <t>D.11</t>
  </si>
  <si>
    <t>Osazení a zapojení - Rozvaděč RMON1.11</t>
  </si>
  <si>
    <t>D.12</t>
  </si>
  <si>
    <t>DOD a MONT periferii - digitální teplotní čidlo</t>
  </si>
  <si>
    <t>D.13</t>
  </si>
  <si>
    <t>DOD a MONT periferii - analogové teplotní čidlo</t>
  </si>
  <si>
    <t>D.14</t>
  </si>
  <si>
    <t>DOD a MONT periferii - záplavové čidlo</t>
  </si>
  <si>
    <t>D.15</t>
  </si>
  <si>
    <t>DOD a MONT periferii - záplavový kabel + vyhodnocovací jednotka</t>
  </si>
  <si>
    <t>D.16</t>
  </si>
  <si>
    <t>DOD a MONT periferii - odvětrávací tlačítko</t>
  </si>
  <si>
    <t>D.17</t>
  </si>
  <si>
    <t>DOD a MONT periferii - diferenciální snímač tlaku</t>
  </si>
  <si>
    <t>D.18</t>
  </si>
  <si>
    <t>Ukončení kabelu na cizí periferii (ZTI, SHZ, VZT, KLIMA, SIL-R) včetně přidružených koordinací</t>
  </si>
  <si>
    <t>D.19</t>
  </si>
  <si>
    <t>PC s vizualizací č.1 + 2x projektor</t>
  </si>
  <si>
    <t>D.20</t>
  </si>
  <si>
    <t>PC s vizualizací č.2 + monitor</t>
  </si>
  <si>
    <t>D.21</t>
  </si>
  <si>
    <t>PC s vizualizací č.3 + monitor</t>
  </si>
  <si>
    <t>D.22</t>
  </si>
  <si>
    <t>RACK MON WAN 1.2 - více PD přehledové schéma MaR</t>
  </si>
  <si>
    <t>D.23</t>
  </si>
  <si>
    <t>F.1</t>
  </si>
  <si>
    <t>Pomocné stavební, zámečnické a jiné přidružené práce k elektrotechnice</t>
  </si>
  <si>
    <t>F.2</t>
  </si>
  <si>
    <t>Koordinace</t>
  </si>
  <si>
    <t>F.3</t>
  </si>
  <si>
    <t>Náklady na lešení, plošiny a jiné práce ve výškách</t>
  </si>
  <si>
    <t>F.4</t>
  </si>
  <si>
    <t>Náklady na mechanizaci pro přesuny</t>
  </si>
  <si>
    <t>F.5</t>
  </si>
  <si>
    <t>Přesuny materiálu na stavbě</t>
  </si>
  <si>
    <t>F.6</t>
  </si>
  <si>
    <t xml:space="preserve">Doprava </t>
  </si>
  <si>
    <t>F.7</t>
  </si>
  <si>
    <t>Zařízení staveniště</t>
  </si>
  <si>
    <t>F.8</t>
  </si>
  <si>
    <t>Příprava výroby</t>
  </si>
  <si>
    <t>F.9</t>
  </si>
  <si>
    <t>Jiné náklady na kompletní a funkční dodávku</t>
  </si>
  <si>
    <t>G.1</t>
  </si>
  <si>
    <t>Funkční zkoušky, uvedení do provozu</t>
  </si>
  <si>
    <t>G.2</t>
  </si>
  <si>
    <t>Paket atestů a potvrzení o shodě na veškerý nainstalovaný materiál, atesty a protokoly o kusových zkouškách na dodávky elektrotechnických celků</t>
  </si>
  <si>
    <t>G.3</t>
  </si>
  <si>
    <t>Výrobní projektová dokumentace</t>
  </si>
  <si>
    <t>G.4</t>
  </si>
  <si>
    <t>Projektová dokumentace skutečného stavu</t>
  </si>
  <si>
    <t>G.5</t>
  </si>
  <si>
    <t>Zaškolení obsluhy včetně protokolu o zaškolení</t>
  </si>
  <si>
    <t>G.6</t>
  </si>
  <si>
    <t xml:space="preserve">Revizní zpráva </t>
  </si>
  <si>
    <t>ČÍSLO POLOŽKY</t>
  </si>
  <si>
    <t>TYP</t>
  </si>
  <si>
    <t>KOD</t>
  </si>
  <si>
    <t>CENOVÁ SOUSTAVA</t>
  </si>
  <si>
    <t>1.</t>
  </si>
  <si>
    <t>DODÁVKA CELKU</t>
  </si>
  <si>
    <t>2.</t>
  </si>
  <si>
    <t>3.</t>
  </si>
  <si>
    <t>4.</t>
  </si>
  <si>
    <t>5.</t>
  </si>
  <si>
    <t>6.</t>
  </si>
  <si>
    <t>A.4</t>
  </si>
  <si>
    <t>Rozvaděč RMON1.4</t>
  </si>
  <si>
    <t>7.</t>
  </si>
  <si>
    <t>8.</t>
  </si>
  <si>
    <t>9.</t>
  </si>
  <si>
    <t>10.</t>
  </si>
  <si>
    <t>11.</t>
  </si>
  <si>
    <t>vlastní</t>
  </si>
  <si>
    <t>12.</t>
  </si>
  <si>
    <t>13.</t>
  </si>
  <si>
    <t>14.</t>
  </si>
  <si>
    <t>1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</si>
  <si>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</si>
  <si>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</si>
  <si>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</si>
  <si>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</si>
  <si>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</si>
  <si>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</si>
  <si>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</si>
  <si>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</si>
  <si>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</si>
  <si>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</si>
  <si>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</si>
  <si>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</si>
  <si>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</si>
  <si>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</si>
  <si>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</si>
  <si>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</si>
  <si>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</si>
  <si>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</si>
  <si>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</si>
  <si>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</si>
  <si>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</si>
  <si>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</si>
  <si>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</si>
  <si>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</si>
  <si>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</si>
  <si>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</si>
  <si>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</si>
  <si>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</si>
  <si>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</si>
  <si>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</si>
  <si>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</si>
  <si>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</si>
  <si>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</si>
  <si>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</si>
  <si>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</si>
  <si>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</si>
  <si>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</si>
  <si>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</si>
  <si>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</si>
  <si>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</si>
  <si>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</si>
  <si>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</si>
  <si>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</si>
  <si>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</si>
  <si>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</si>
  <si>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</si>
  <si>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</si>
  <si>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</si>
  <si>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</si>
  <si>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</si>
  <si>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</si>
  <si>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</si>
  <si>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</si>
  <si>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Material a montáž</t>
  </si>
  <si>
    <t>Montáž</t>
  </si>
  <si>
    <t>Přidružené ke kompletní dodávce</t>
  </si>
  <si>
    <t>Zkoušky a protokoly</t>
  </si>
  <si>
    <t>PD ( tištěné + elektronicky )</t>
  </si>
  <si>
    <t>Školení a protokoly</t>
  </si>
  <si>
    <t>Státní pokladna Centrum sdílených služeb, s.p., Na vápence 915/14, Žižkov, 130 00 Praha 3</t>
  </si>
  <si>
    <t>Software a příslušné licenční poplatky -  software bude zpracován dle D.2.910 PS 910 Funkce celku a stanovení hodnoty PUE</t>
  </si>
  <si>
    <t>11.a</t>
  </si>
  <si>
    <t>A.11a</t>
  </si>
  <si>
    <t>Rozvaděč RMON1.12</t>
  </si>
  <si>
    <t>- Více PD Rozvaděč RMON1.12 tento výkres je nedílnou součástí specifikace rozvaděče.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</si>
</sst>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ISOCPEUR"/>
      <family val="2"/>
    </font>
    <font>
      <b/>
      <sz val="10"/>
      <name val="ISOCPEUR"/>
      <family val="2"/>
    </font>
    <font>
      <b/>
      <i/>
      <sz val="16"/>
      <name val="ISOCTEUR"/>
      <family val="3"/>
    </font>
    <font>
      <sz val="10"/>
      <color indexed="9"/>
      <name val="ISOCPEUR"/>
      <family val="2"/>
    </font>
    <font>
      <sz val="10"/>
      <name val="ISOCPEUR"/>
      <family val="2"/>
    </font>
    <font>
      <b/>
      <sz val="16"/>
      <name val="ISOCTEUR"/>
      <family val="3"/>
    </font>
    <font>
      <b/>
      <i/>
      <sz val="10"/>
      <name val="ISOCPEUR"/>
      <family val="2"/>
    </font>
    <font>
      <sz val="12"/>
      <name val="ISOCPEUR"/>
      <family val="2"/>
    </font>
    <font>
      <b/>
      <i/>
      <sz val="16"/>
      <name val="ISOCPEUR"/>
      <family val="2"/>
    </font>
    <font>
      <b/>
      <sz val="14"/>
      <name val="ISOCPEUR"/>
      <family val="2"/>
    </font>
    <font>
      <sz val="14"/>
      <name val="ISOCPEUR"/>
      <family val="2"/>
    </font>
    <font>
      <b/>
      <sz val="9"/>
      <name val="ISOCPEUR"/>
      <family val="2"/>
    </font>
    <font>
      <b/>
      <sz val="12"/>
      <name val="ISOCPEUR"/>
      <family val="2"/>
    </font>
    <font>
      <b/>
      <sz val="12"/>
      <color theme="1"/>
      <name val="ISOCPEUR"/>
      <family val="2"/>
    </font>
    <font>
      <sz val="12"/>
      <color theme="1"/>
      <name val="ISOCPEUR"/>
      <family val="2"/>
    </font>
    <font>
      <b/>
      <sz val="12"/>
      <name val="ISOCTEUR"/>
      <family val="3"/>
    </font>
    <font>
      <b/>
      <sz val="11"/>
      <color theme="1"/>
      <name val="ISOCPEUR"/>
      <family val="2"/>
    </font>
    <font>
      <b/>
      <i/>
      <u val="single"/>
      <sz val="11"/>
      <color theme="1"/>
      <name val="ISOCPEUR"/>
      <family val="2"/>
    </font>
    <font>
      <b/>
      <i/>
      <u val="single"/>
      <vertAlign val="subscript"/>
      <sz val="11"/>
      <color theme="1"/>
      <name val="ISOCPEUR"/>
      <family val="2"/>
    </font>
    <font>
      <i/>
      <sz val="11"/>
      <color theme="1"/>
      <name val="ISOCPEUR"/>
      <family val="2"/>
    </font>
    <font>
      <i/>
      <u val="single"/>
      <sz val="12"/>
      <name val="ISOCPEUR"/>
      <family val="2"/>
    </font>
    <font>
      <vertAlign val="superscript"/>
      <sz val="11"/>
      <color theme="1"/>
      <name val="ISOCPEUR"/>
      <family val="2"/>
    </font>
    <font>
      <sz val="10"/>
      <name val="Helv"/>
      <family val="2"/>
    </font>
    <font>
      <sz val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 style="hair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 style="hair"/>
      <bottom style="hair"/>
    </border>
    <border>
      <left style="hair"/>
      <right style="medium"/>
      <top/>
      <bottom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</cellStyleXfs>
  <cellXfs count="160">
    <xf numFmtId="0" fontId="0" fillId="0" borderId="0" xfId="0"/>
    <xf numFmtId="0" fontId="2" fillId="0" borderId="0" xfId="0" applyFont="1" applyBorder="1"/>
    <xf numFmtId="0" fontId="5" fillId="0" borderId="0" xfId="20" applyFont="1" applyFill="1" applyBorder="1" applyProtection="1">
      <alignment/>
      <protection/>
    </xf>
    <xf numFmtId="0" fontId="6" fillId="0" borderId="0" xfId="20" applyFont="1" applyFill="1" applyBorder="1" applyProtection="1">
      <alignment/>
      <protection/>
    </xf>
    <xf numFmtId="0" fontId="6" fillId="0" borderId="0" xfId="20" applyFont="1" applyBorder="1" applyProtection="1">
      <alignment/>
      <protection/>
    </xf>
    <xf numFmtId="0" fontId="6" fillId="0" borderId="1" xfId="20" applyFont="1" applyFill="1" applyBorder="1" applyAlignment="1" applyProtection="1">
      <alignment horizontal="left" vertical="center" wrapText="1" indent="1"/>
      <protection/>
    </xf>
    <xf numFmtId="0" fontId="8" fillId="0" borderId="1" xfId="20" applyFont="1" applyFill="1" applyBorder="1" applyAlignment="1" applyProtection="1">
      <alignment vertical="center" wrapText="1"/>
      <protection/>
    </xf>
    <xf numFmtId="17" fontId="6" fillId="0" borderId="1" xfId="20" applyNumberFormat="1" applyFont="1" applyFill="1" applyBorder="1" applyAlignment="1" applyProtection="1">
      <alignment horizontal="left" vertical="center" wrapText="1" indent="1"/>
      <protection/>
    </xf>
    <xf numFmtId="0" fontId="6" fillId="0" borderId="2" xfId="20" applyFont="1" applyFill="1" applyBorder="1" applyAlignment="1" applyProtection="1">
      <alignment horizontal="left" vertical="center" wrapText="1" indent="1"/>
      <protection/>
    </xf>
    <xf numFmtId="49" fontId="6" fillId="0" borderId="0" xfId="20" applyNumberFormat="1" applyFont="1" applyFill="1" applyBorder="1" applyAlignment="1" applyProtection="1">
      <alignment horizontal="center"/>
      <protection/>
    </xf>
    <xf numFmtId="0" fontId="11" fillId="0" borderId="0" xfId="20" applyFont="1" applyFill="1" applyBorder="1" applyAlignment="1" applyProtection="1">
      <alignment horizontal="left" wrapText="1"/>
      <protection/>
    </xf>
    <xf numFmtId="0" fontId="12" fillId="0" borderId="0" xfId="20" applyFont="1" applyFill="1" applyBorder="1" applyAlignment="1" applyProtection="1">
      <alignment wrapText="1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3" fillId="0" borderId="3" xfId="21" applyFont="1" applyBorder="1" applyAlignment="1">
      <alignment horizontal="center" vertical="center" wrapText="1"/>
      <protection/>
    </xf>
    <xf numFmtId="0" fontId="13" fillId="0" borderId="3" xfId="21" applyFont="1" applyBorder="1" applyAlignment="1">
      <alignment horizontal="center" vertical="center" wrapText="1"/>
      <protection/>
    </xf>
    <xf numFmtId="0" fontId="5" fillId="0" borderId="0" xfId="20" applyFont="1" applyBorder="1">
      <alignment/>
      <protection/>
    </xf>
    <xf numFmtId="0" fontId="6" fillId="0" borderId="0" xfId="20" applyFont="1" applyBorder="1">
      <alignment/>
      <protection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21" applyFont="1" applyBorder="1" applyAlignment="1">
      <alignment vertical="center"/>
      <protection/>
    </xf>
    <xf numFmtId="0" fontId="2" fillId="0" borderId="5" xfId="0" applyFont="1" applyBorder="1"/>
    <xf numFmtId="0" fontId="15" fillId="0" borderId="4" xfId="0" applyFont="1" applyBorder="1" applyAlignment="1">
      <alignment horizontal="left" indent="1"/>
    </xf>
    <xf numFmtId="0" fontId="15" fillId="0" borderId="4" xfId="0" applyFont="1" applyBorder="1" applyAlignment="1">
      <alignment horizontal="left" vertical="center" indent="1"/>
    </xf>
    <xf numFmtId="0" fontId="2" fillId="0" borderId="4" xfId="0" applyFont="1" applyBorder="1"/>
    <xf numFmtId="0" fontId="2" fillId="0" borderId="6" xfId="0" applyFont="1" applyBorder="1"/>
    <xf numFmtId="0" fontId="14" fillId="2" borderId="4" xfId="21" applyFont="1" applyFill="1" applyBorder="1" applyAlignment="1">
      <alignment vertical="center" wrapText="1"/>
      <protection/>
    </xf>
    <xf numFmtId="0" fontId="18" fillId="0" borderId="4" xfId="0" applyFont="1" applyBorder="1"/>
    <xf numFmtId="0" fontId="19" fillId="0" borderId="4" xfId="0" applyFont="1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right" vertical="top"/>
    </xf>
    <xf numFmtId="164" fontId="2" fillId="0" borderId="4" xfId="0" applyNumberFormat="1" applyFont="1" applyBorder="1" applyAlignment="1">
      <alignment horizontal="right" vertical="top"/>
    </xf>
    <xf numFmtId="0" fontId="21" fillId="0" borderId="4" xfId="0" applyFont="1" applyBorder="1" applyAlignment="1" quotePrefix="1">
      <alignment wrapText="1"/>
    </xf>
    <xf numFmtId="0" fontId="2" fillId="0" borderId="4" xfId="0" applyFont="1" applyBorder="1" applyAlignment="1">
      <alignment horizontal="center" vertical="top"/>
    </xf>
    <xf numFmtId="0" fontId="21" fillId="0" borderId="4" xfId="0" applyFont="1" applyBorder="1" applyAlignment="1" quotePrefix="1">
      <alignment vertical="top" wrapText="1"/>
    </xf>
    <xf numFmtId="0" fontId="22" fillId="0" borderId="4" xfId="21" applyFont="1" applyFill="1" applyBorder="1" applyAlignment="1">
      <alignment horizontal="center" vertical="center" wrapText="1"/>
      <protection/>
    </xf>
    <xf numFmtId="0" fontId="22" fillId="0" borderId="4" xfId="21" applyFont="1" applyFill="1" applyBorder="1" applyAlignment="1">
      <alignment vertical="center" wrapText="1"/>
      <protection/>
    </xf>
    <xf numFmtId="164" fontId="22" fillId="0" borderId="4" xfId="21" applyNumberFormat="1" applyFont="1" applyFill="1" applyBorder="1" applyAlignment="1">
      <alignment vertical="center" wrapText="1"/>
      <protection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top"/>
    </xf>
    <xf numFmtId="0" fontId="2" fillId="0" borderId="4" xfId="0" applyFont="1" applyFill="1" applyBorder="1"/>
    <xf numFmtId="0" fontId="6" fillId="2" borderId="7" xfId="2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11" fillId="0" borderId="0" xfId="20" applyFont="1" applyFill="1" applyBorder="1" applyAlignment="1" applyProtection="1">
      <alignment horizontal="center" wrapText="1"/>
      <protection/>
    </xf>
    <xf numFmtId="0" fontId="15" fillId="0" borderId="4" xfId="0" applyFont="1" applyBorder="1" applyAlignment="1">
      <alignment horizontal="center"/>
    </xf>
    <xf numFmtId="0" fontId="14" fillId="2" borderId="4" xfId="21" applyFont="1" applyFill="1" applyBorder="1" applyAlignment="1">
      <alignment horizontal="center" vertical="center" wrapText="1"/>
      <protection/>
    </xf>
    <xf numFmtId="0" fontId="18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164" fontId="14" fillId="2" borderId="9" xfId="21" applyNumberFormat="1" applyFont="1" applyFill="1" applyBorder="1" applyAlignment="1">
      <alignment vertical="center" wrapText="1"/>
      <protection/>
    </xf>
    <xf numFmtId="164" fontId="2" fillId="0" borderId="9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right" vertical="top"/>
    </xf>
    <xf numFmtId="0" fontId="14" fillId="2" borderId="9" xfId="21" applyFont="1" applyFill="1" applyBorder="1" applyAlignment="1">
      <alignment vertical="center" wrapText="1"/>
      <protection/>
    </xf>
    <xf numFmtId="0" fontId="2" fillId="0" borderId="8" xfId="0" applyFont="1" applyFill="1" applyBorder="1"/>
    <xf numFmtId="0" fontId="2" fillId="0" borderId="9" xfId="0" applyFont="1" applyBorder="1" applyAlignment="1">
      <alignment horizontal="center" vertical="top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2" fillId="3" borderId="4" xfId="21" applyFont="1" applyFill="1" applyBorder="1" applyAlignment="1">
      <alignment vertical="center" wrapText="1"/>
      <protection/>
    </xf>
    <xf numFmtId="0" fontId="6" fillId="0" borderId="13" xfId="21" applyFont="1" applyFill="1" applyBorder="1" applyAlignment="1">
      <alignment vertical="center" wrapText="1"/>
      <protection/>
    </xf>
    <xf numFmtId="0" fontId="14" fillId="2" borderId="14" xfId="21" applyFont="1" applyFill="1" applyBorder="1" applyAlignment="1">
      <alignment vertical="center" wrapText="1"/>
      <protection/>
    </xf>
    <xf numFmtId="0" fontId="6" fillId="0" borderId="0" xfId="20" applyFont="1" applyFill="1" applyBorder="1" applyAlignment="1">
      <alignment horizontal="center" vertical="center"/>
      <protection/>
    </xf>
    <xf numFmtId="4" fontId="9" fillId="2" borderId="15" xfId="21" applyNumberFormat="1" applyFont="1" applyFill="1" applyBorder="1" applyAlignment="1">
      <alignment vertical="center" wrapText="1"/>
      <protection/>
    </xf>
    <xf numFmtId="4" fontId="9" fillId="2" borderId="16" xfId="21" applyNumberFormat="1" applyFont="1" applyFill="1" applyBorder="1" applyAlignment="1">
      <alignment vertical="center" wrapText="1"/>
      <protection/>
    </xf>
    <xf numFmtId="164" fontId="2" fillId="0" borderId="4" xfId="0" applyNumberFormat="1" applyFont="1" applyBorder="1"/>
    <xf numFmtId="164" fontId="2" fillId="4" borderId="4" xfId="0" applyNumberFormat="1" applyFont="1" applyFill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64" fontId="14" fillId="2" borderId="14" xfId="21" applyNumberFormat="1" applyFont="1" applyFill="1" applyBorder="1" applyAlignment="1">
      <alignment horizontal="center" vertical="center" wrapText="1"/>
      <protection/>
    </xf>
    <xf numFmtId="164" fontId="14" fillId="2" borderId="16" xfId="21" applyNumberFormat="1" applyFont="1" applyFill="1" applyBorder="1" applyAlignment="1">
      <alignment horizontal="center" vertical="center" wrapText="1"/>
      <protection/>
    </xf>
    <xf numFmtId="164" fontId="16" fillId="0" borderId="14" xfId="0" applyNumberFormat="1" applyFont="1" applyBorder="1" applyAlignment="1">
      <alignment horizontal="right" vertical="center" indent="1"/>
    </xf>
    <xf numFmtId="164" fontId="16" fillId="0" borderId="16" xfId="0" applyNumberFormat="1" applyFont="1" applyBorder="1" applyAlignment="1">
      <alignment horizontal="right" vertical="center" indent="1"/>
    </xf>
    <xf numFmtId="0" fontId="14" fillId="2" borderId="14" xfId="21" applyFont="1" applyFill="1" applyBorder="1" applyAlignment="1">
      <alignment horizontal="center" vertical="center" wrapText="1"/>
      <protection/>
    </xf>
    <xf numFmtId="0" fontId="14" fillId="2" borderId="16" xfId="21" applyFont="1" applyFill="1" applyBorder="1" applyAlignment="1">
      <alignment horizontal="center" vertical="center" wrapText="1"/>
      <protection/>
    </xf>
    <xf numFmtId="0" fontId="15" fillId="0" borderId="1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3" fillId="0" borderId="28" xfId="20" applyFont="1" applyFill="1" applyBorder="1" applyAlignment="1" applyProtection="1">
      <alignment horizontal="left" vertical="center" wrapText="1" indent="4"/>
      <protection/>
    </xf>
    <xf numFmtId="0" fontId="3" fillId="0" borderId="3" xfId="20" applyFont="1" applyFill="1" applyBorder="1" applyAlignment="1" applyProtection="1">
      <alignment horizontal="left" vertical="center" wrapText="1" indent="4"/>
      <protection/>
    </xf>
    <xf numFmtId="0" fontId="3" fillId="0" borderId="5" xfId="20" applyFont="1" applyFill="1" applyBorder="1" applyAlignment="1" applyProtection="1">
      <alignment horizontal="left" vertical="center" wrapText="1" indent="4"/>
      <protection/>
    </xf>
    <xf numFmtId="0" fontId="3" fillId="0" borderId="4" xfId="20" applyFont="1" applyFill="1" applyBorder="1" applyAlignment="1" applyProtection="1">
      <alignment horizontal="left" vertical="center" wrapText="1" indent="4"/>
      <protection/>
    </xf>
    <xf numFmtId="0" fontId="4" fillId="0" borderId="3" xfId="20" applyFont="1" applyFill="1" applyBorder="1" applyAlignment="1" applyProtection="1">
      <alignment horizontal="center" vertical="center"/>
      <protection/>
    </xf>
    <xf numFmtId="0" fontId="4" fillId="0" borderId="29" xfId="20" applyFont="1" applyFill="1" applyBorder="1" applyAlignment="1" applyProtection="1">
      <alignment horizontal="center" vertical="center"/>
      <protection/>
    </xf>
    <xf numFmtId="0" fontId="4" fillId="0" borderId="4" xfId="20" applyFont="1" applyFill="1" applyBorder="1" applyAlignment="1" applyProtection="1">
      <alignment horizontal="center" vertical="center"/>
      <protection/>
    </xf>
    <xf numFmtId="0" fontId="4" fillId="0" borderId="1" xfId="20" applyFont="1" applyFill="1" applyBorder="1" applyAlignment="1" applyProtection="1">
      <alignment horizontal="center" vertical="center"/>
      <protection/>
    </xf>
    <xf numFmtId="0" fontId="7" fillId="0" borderId="5" xfId="20" applyFont="1" applyFill="1" applyBorder="1" applyAlignment="1" applyProtection="1">
      <alignment horizontal="center" vertical="center" wrapText="1"/>
      <protection/>
    </xf>
    <xf numFmtId="0" fontId="7" fillId="0" borderId="4" xfId="20" applyFont="1" applyFill="1" applyBorder="1" applyAlignment="1" applyProtection="1">
      <alignment horizontal="center" vertical="center" wrapText="1"/>
      <protection/>
    </xf>
    <xf numFmtId="0" fontId="8" fillId="0" borderId="7" xfId="20" applyFont="1" applyBorder="1" applyAlignment="1" applyProtection="1">
      <alignment horizontal="center" wrapText="1"/>
      <protection/>
    </xf>
    <xf numFmtId="0" fontId="8" fillId="0" borderId="30" xfId="20" applyFont="1" applyBorder="1" applyAlignment="1" applyProtection="1">
      <alignment horizontal="center" wrapText="1"/>
      <protection/>
    </xf>
    <xf numFmtId="0" fontId="8" fillId="0" borderId="31" xfId="20" applyFont="1" applyBorder="1" applyAlignment="1" applyProtection="1">
      <alignment horizontal="center" vertical="center" wrapText="1"/>
      <protection/>
    </xf>
    <xf numFmtId="0" fontId="8" fillId="0" borderId="32" xfId="20" applyFont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left" vertical="center" wrapText="1"/>
      <protection/>
    </xf>
    <xf numFmtId="0" fontId="9" fillId="0" borderId="5" xfId="20" applyFont="1" applyFill="1" applyBorder="1" applyAlignment="1" applyProtection="1">
      <alignment horizontal="left" wrapText="1" indent="4"/>
      <protection/>
    </xf>
    <xf numFmtId="0" fontId="9" fillId="0" borderId="4" xfId="20" applyFont="1" applyFill="1" applyBorder="1" applyAlignment="1" applyProtection="1">
      <alignment horizontal="left" wrapText="1" indent="4"/>
      <protection/>
    </xf>
    <xf numFmtId="0" fontId="6" fillId="0" borderId="7" xfId="20" applyFont="1" applyFill="1" applyBorder="1" applyAlignment="1" applyProtection="1">
      <alignment horizontal="center" vertical="center" wrapText="1"/>
      <protection/>
    </xf>
    <xf numFmtId="0" fontId="6" fillId="0" borderId="33" xfId="20" applyFont="1" applyFill="1" applyBorder="1" applyAlignment="1" applyProtection="1">
      <alignment horizontal="center" vertical="center" wrapText="1"/>
      <protection/>
    </xf>
    <xf numFmtId="0" fontId="6" fillId="0" borderId="34" xfId="20" applyFont="1" applyFill="1" applyBorder="1" applyAlignment="1" applyProtection="1">
      <alignment horizontal="center" vertical="center" wrapText="1"/>
      <protection/>
    </xf>
    <xf numFmtId="0" fontId="9" fillId="0" borderId="5" xfId="20" applyFont="1" applyFill="1" applyBorder="1" applyAlignment="1" applyProtection="1">
      <alignment horizontal="center" wrapText="1"/>
      <protection/>
    </xf>
    <xf numFmtId="0" fontId="9" fillId="0" borderId="6" xfId="20" applyFont="1" applyFill="1" applyBorder="1" applyAlignment="1" applyProtection="1">
      <alignment horizontal="center" wrapText="1"/>
      <protection/>
    </xf>
    <xf numFmtId="0" fontId="10" fillId="0" borderId="17" xfId="20" applyFont="1" applyFill="1" applyBorder="1" applyAlignment="1" applyProtection="1">
      <alignment horizontal="center" vertical="center" wrapText="1"/>
      <protection/>
    </xf>
    <xf numFmtId="0" fontId="10" fillId="0" borderId="18" xfId="20" applyFont="1" applyFill="1" applyBorder="1" applyAlignment="1" applyProtection="1">
      <alignment horizontal="center" vertical="center" wrapText="1"/>
      <protection/>
    </xf>
    <xf numFmtId="0" fontId="10" fillId="0" borderId="19" xfId="20" applyFont="1" applyFill="1" applyBorder="1" applyAlignment="1" applyProtection="1">
      <alignment horizontal="center" vertical="center" wrapText="1"/>
      <protection/>
    </xf>
    <xf numFmtId="0" fontId="10" fillId="0" borderId="20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Fill="1" applyBorder="1" applyAlignment="1" applyProtection="1">
      <alignment horizontal="center" vertical="center" wrapText="1"/>
      <protection/>
    </xf>
    <xf numFmtId="0" fontId="10" fillId="0" borderId="21" xfId="20" applyFont="1" applyFill="1" applyBorder="1" applyAlignment="1" applyProtection="1">
      <alignment horizontal="center" vertical="center" wrapText="1"/>
      <protection/>
    </xf>
    <xf numFmtId="0" fontId="10" fillId="0" borderId="35" xfId="20" applyFont="1" applyFill="1" applyBorder="1" applyAlignment="1" applyProtection="1">
      <alignment horizontal="center" vertical="center" wrapText="1"/>
      <protection/>
    </xf>
    <xf numFmtId="0" fontId="10" fillId="0" borderId="36" xfId="20" applyFont="1" applyFill="1" applyBorder="1" applyAlignment="1" applyProtection="1">
      <alignment horizontal="center" vertical="center" wrapText="1"/>
      <protection/>
    </xf>
    <xf numFmtId="0" fontId="10" fillId="0" borderId="37" xfId="20" applyFont="1" applyFill="1" applyBorder="1" applyAlignment="1" applyProtection="1">
      <alignment horizontal="center" vertical="center" wrapText="1"/>
      <protection/>
    </xf>
    <xf numFmtId="49" fontId="3" fillId="0" borderId="28" xfId="21" applyNumberFormat="1" applyFont="1" applyBorder="1" applyAlignment="1">
      <alignment horizontal="center" vertical="center" wrapText="1"/>
      <protection/>
    </xf>
    <xf numFmtId="49" fontId="3" fillId="0" borderId="5" xfId="21" applyNumberFormat="1" applyFont="1" applyBorder="1" applyAlignment="1">
      <alignment horizontal="center" vertical="center" wrapText="1"/>
      <protection/>
    </xf>
    <xf numFmtId="0" fontId="3" fillId="0" borderId="3" xfId="21" applyFont="1" applyBorder="1" applyAlignment="1">
      <alignment horizontal="center" vertical="center" wrapText="1"/>
      <protection/>
    </xf>
    <xf numFmtId="0" fontId="2" fillId="0" borderId="4" xfId="0" applyFont="1" applyBorder="1" applyAlignment="1">
      <alignment horizontal="center" vertical="center" wrapText="1"/>
    </xf>
    <xf numFmtId="0" fontId="13" fillId="0" borderId="3" xfId="21" applyFont="1" applyBorder="1" applyAlignment="1">
      <alignment horizontal="center" vertical="center" wrapText="1"/>
      <protection/>
    </xf>
    <xf numFmtId="0" fontId="6" fillId="0" borderId="29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31" xfId="20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64" fontId="16" fillId="0" borderId="31" xfId="0" applyNumberFormat="1" applyFont="1" applyBorder="1" applyAlignment="1">
      <alignment horizontal="center" vertical="center"/>
    </xf>
    <xf numFmtId="164" fontId="16" fillId="0" borderId="39" xfId="0" applyNumberFormat="1" applyFont="1" applyBorder="1" applyAlignment="1">
      <alignment horizontal="center" vertical="center"/>
    </xf>
    <xf numFmtId="164" fontId="16" fillId="0" borderId="3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7" fillId="0" borderId="0" xfId="20" applyFont="1" applyFill="1" applyBorder="1" applyAlignment="1" applyProtection="1">
      <alignment horizontal="left" vertical="center" wrapText="1"/>
      <protection/>
    </xf>
    <xf numFmtId="49" fontId="3" fillId="5" borderId="43" xfId="21" applyNumberFormat="1" applyFont="1" applyFill="1" applyBorder="1" applyAlignment="1">
      <alignment horizontal="center" vertical="center" wrapText="1"/>
      <protection/>
    </xf>
    <xf numFmtId="49" fontId="3" fillId="5" borderId="8" xfId="21" applyNumberFormat="1" applyFont="1" applyFill="1" applyBorder="1" applyAlignment="1">
      <alignment horizontal="center" vertical="center" wrapText="1"/>
      <protection/>
    </xf>
    <xf numFmtId="0" fontId="3" fillId="5" borderId="44" xfId="21" applyFont="1" applyFill="1" applyBorder="1" applyAlignment="1">
      <alignment horizontal="center" vertical="center" wrapText="1"/>
      <protection/>
    </xf>
    <xf numFmtId="0" fontId="2" fillId="5" borderId="4" xfId="0" applyFont="1" applyFill="1" applyBorder="1" applyAlignment="1">
      <alignment horizontal="center" vertical="center" wrapText="1"/>
    </xf>
    <xf numFmtId="0" fontId="13" fillId="5" borderId="44" xfId="21" applyFont="1" applyFill="1" applyBorder="1" applyAlignment="1">
      <alignment horizontal="center" vertical="center" wrapText="1"/>
      <protection/>
    </xf>
    <xf numFmtId="0" fontId="6" fillId="5" borderId="4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 101_Prelozka mestske kanalizace" xfId="20"/>
    <cellStyle name="normální_05_SA_6NS01B_V21_Mycí box Still_080325" xfId="21"/>
    <cellStyle name="_5385_2_IPB_WX_SO 16-19_FOT_070716" xfId="22"/>
    <cellStyle name="normální 2" xfId="23"/>
    <cellStyle name="normální 2 2" xfId="24"/>
    <cellStyle name="Styl 1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3"/>
  <sheetViews>
    <sheetView tabSelected="1" zoomScaleSheetLayoutView="100" workbookViewId="0" topLeftCell="A76">
      <selection activeCell="H82" sqref="H82"/>
    </sheetView>
  </sheetViews>
  <sheetFormatPr defaultColWidth="9.140625" defaultRowHeight="15"/>
  <cols>
    <col min="1" max="1" width="2.140625" style="1" customWidth="1"/>
    <col min="2" max="2" width="10.28125" style="1" customWidth="1"/>
    <col min="3" max="3" width="18.7109375" style="1" customWidth="1"/>
    <col min="4" max="4" width="10.28125" style="41" customWidth="1"/>
    <col min="5" max="5" width="51.00390625" style="1" customWidth="1"/>
    <col min="6" max="7" width="15.7109375" style="1" customWidth="1"/>
    <col min="8" max="8" width="13.00390625" style="1" customWidth="1"/>
    <col min="9" max="9" width="15.7109375" style="1" customWidth="1"/>
    <col min="10" max="10" width="8.7109375" style="1" customWidth="1"/>
    <col min="11" max="11" width="9.140625" style="1" customWidth="1"/>
    <col min="12" max="12" width="9.140625" style="1" hidden="1" customWidth="1"/>
    <col min="13" max="16384" width="9.140625" style="1" customWidth="1"/>
  </cols>
  <sheetData>
    <row r="1" ht="16.5" customHeight="1" thickBot="1"/>
    <row r="2" spans="1:12" s="4" customFormat="1" ht="16.5" customHeight="1">
      <c r="A2" s="102" t="s">
        <v>277</v>
      </c>
      <c r="B2" s="103"/>
      <c r="C2" s="103"/>
      <c r="D2" s="103"/>
      <c r="E2" s="103"/>
      <c r="F2" s="106" t="s">
        <v>0</v>
      </c>
      <c r="G2" s="106"/>
      <c r="H2" s="107"/>
      <c r="I2" s="2"/>
      <c r="J2" s="2"/>
      <c r="K2" s="3"/>
      <c r="L2" s="3"/>
    </row>
    <row r="3" spans="1:12" s="4" customFormat="1" ht="16.5" customHeight="1">
      <c r="A3" s="104"/>
      <c r="B3" s="105"/>
      <c r="C3" s="105"/>
      <c r="D3" s="105"/>
      <c r="E3" s="105"/>
      <c r="F3" s="108"/>
      <c r="G3" s="108"/>
      <c r="H3" s="109"/>
      <c r="I3" s="2"/>
      <c r="J3" s="2"/>
      <c r="K3" s="3"/>
      <c r="L3" s="3"/>
    </row>
    <row r="4" spans="1:12" s="4" customFormat="1" ht="16.5" customHeight="1">
      <c r="A4" s="110" t="s">
        <v>1</v>
      </c>
      <c r="B4" s="111"/>
      <c r="C4" s="111"/>
      <c r="D4" s="111"/>
      <c r="E4" s="111"/>
      <c r="F4" s="112" t="s">
        <v>2</v>
      </c>
      <c r="G4" s="112" t="s">
        <v>3</v>
      </c>
      <c r="H4" s="114" t="s">
        <v>4</v>
      </c>
      <c r="I4" s="2"/>
      <c r="J4" s="2"/>
      <c r="K4" s="116"/>
      <c r="L4" s="116"/>
    </row>
    <row r="5" spans="1:12" s="4" customFormat="1" ht="16.5" customHeight="1">
      <c r="A5" s="110"/>
      <c r="B5" s="111"/>
      <c r="C5" s="111"/>
      <c r="D5" s="111"/>
      <c r="E5" s="111"/>
      <c r="F5" s="113"/>
      <c r="G5" s="113"/>
      <c r="H5" s="115"/>
      <c r="I5" s="2"/>
      <c r="J5" s="2"/>
      <c r="K5" s="116"/>
      <c r="L5" s="116"/>
    </row>
    <row r="6" spans="1:12" s="4" customFormat="1" ht="16.5" customHeight="1">
      <c r="A6" s="117" t="s">
        <v>5</v>
      </c>
      <c r="B6" s="118"/>
      <c r="C6" s="118"/>
      <c r="D6" s="118"/>
      <c r="E6" s="118"/>
      <c r="F6" s="119" t="s">
        <v>6</v>
      </c>
      <c r="G6" s="119" t="s">
        <v>7</v>
      </c>
      <c r="H6" s="5">
        <v>16348</v>
      </c>
      <c r="I6" s="2"/>
      <c r="J6" s="2"/>
      <c r="K6" s="116"/>
      <c r="L6" s="116"/>
    </row>
    <row r="7" spans="1:12" s="4" customFormat="1" ht="16.5" customHeight="1">
      <c r="A7" s="122"/>
      <c r="B7" s="124" t="s">
        <v>8</v>
      </c>
      <c r="C7" s="125"/>
      <c r="D7" s="125"/>
      <c r="E7" s="126"/>
      <c r="F7" s="120"/>
      <c r="G7" s="120"/>
      <c r="H7" s="6" t="s">
        <v>9</v>
      </c>
      <c r="I7" s="2"/>
      <c r="J7" s="2"/>
      <c r="K7" s="3"/>
      <c r="L7" s="3"/>
    </row>
    <row r="8" spans="1:12" s="4" customFormat="1" ht="16.5" customHeight="1">
      <c r="A8" s="122"/>
      <c r="B8" s="127"/>
      <c r="C8" s="128"/>
      <c r="D8" s="128"/>
      <c r="E8" s="129"/>
      <c r="F8" s="120"/>
      <c r="G8" s="120"/>
      <c r="H8" s="7" t="str">
        <f>"listopad 2016"</f>
        <v>listopad 2016</v>
      </c>
      <c r="I8" s="2"/>
      <c r="J8" s="2"/>
      <c r="K8" s="3"/>
      <c r="L8" s="3"/>
    </row>
    <row r="9" spans="1:12" s="4" customFormat="1" ht="16.5" customHeight="1">
      <c r="A9" s="122"/>
      <c r="B9" s="127"/>
      <c r="C9" s="128"/>
      <c r="D9" s="128"/>
      <c r="E9" s="129"/>
      <c r="F9" s="120"/>
      <c r="G9" s="120"/>
      <c r="H9" s="6" t="s">
        <v>10</v>
      </c>
      <c r="I9" s="2"/>
      <c r="J9" s="2"/>
      <c r="K9" s="3"/>
      <c r="L9" s="3"/>
    </row>
    <row r="10" spans="1:12" s="4" customFormat="1" ht="16.5" customHeight="1" thickBot="1">
      <c r="A10" s="123"/>
      <c r="B10" s="130"/>
      <c r="C10" s="131"/>
      <c r="D10" s="131"/>
      <c r="E10" s="132"/>
      <c r="F10" s="121"/>
      <c r="G10" s="121"/>
      <c r="H10" s="8" t="s">
        <v>11</v>
      </c>
      <c r="I10" s="2"/>
      <c r="J10" s="2"/>
      <c r="K10" s="3"/>
      <c r="L10" s="3"/>
    </row>
    <row r="11" spans="1:12" s="4" customFormat="1" ht="16.5" customHeight="1" thickBot="1">
      <c r="A11" s="9"/>
      <c r="B11" s="10"/>
      <c r="C11" s="10"/>
      <c r="D11" s="43"/>
      <c r="E11" s="11"/>
      <c r="F11" s="11"/>
      <c r="G11" s="12"/>
      <c r="H11" s="12"/>
      <c r="I11" s="2"/>
      <c r="J11" s="2"/>
      <c r="K11" s="3"/>
      <c r="L11" s="3"/>
    </row>
    <row r="12" spans="1:10" s="16" customFormat="1" ht="16.5" customHeight="1">
      <c r="A12" s="133"/>
      <c r="B12" s="135" t="s">
        <v>12</v>
      </c>
      <c r="C12" s="13"/>
      <c r="D12" s="135" t="s">
        <v>12</v>
      </c>
      <c r="E12" s="137" t="s">
        <v>13</v>
      </c>
      <c r="F12" s="137" t="s">
        <v>14</v>
      </c>
      <c r="G12" s="14"/>
      <c r="H12" s="138"/>
      <c r="I12" s="15"/>
      <c r="J12" s="15"/>
    </row>
    <row r="13" spans="1:10" s="16" customFormat="1" ht="16.5" customHeight="1">
      <c r="A13" s="134"/>
      <c r="B13" s="136"/>
      <c r="C13" s="17"/>
      <c r="D13" s="136"/>
      <c r="E13" s="136"/>
      <c r="F13" s="136"/>
      <c r="G13" s="18" t="s">
        <v>15</v>
      </c>
      <c r="H13" s="139"/>
      <c r="I13" s="15"/>
      <c r="J13" s="15"/>
    </row>
    <row r="14" spans="1:10" s="19" customFormat="1" ht="16.5" customHeight="1">
      <c r="A14" s="61"/>
      <c r="B14" s="40"/>
      <c r="C14" s="40"/>
      <c r="D14" s="40"/>
      <c r="E14" s="62" t="s">
        <v>16</v>
      </c>
      <c r="F14" s="64">
        <f>SUM(F16:G22)</f>
        <v>0</v>
      </c>
      <c r="G14" s="65"/>
      <c r="H14" s="140"/>
      <c r="I14" s="63"/>
      <c r="J14" s="63"/>
    </row>
    <row r="15" spans="1:8" ht="15">
      <c r="A15" s="20"/>
      <c r="B15" s="141"/>
      <c r="C15" s="142"/>
      <c r="D15" s="142"/>
      <c r="E15" s="142"/>
      <c r="F15" s="142"/>
      <c r="G15" s="142"/>
      <c r="H15" s="143"/>
    </row>
    <row r="16" spans="1:8" ht="16.5" customHeight="1">
      <c r="A16" s="20"/>
      <c r="B16" s="93"/>
      <c r="C16" s="94"/>
      <c r="D16" s="44" t="s">
        <v>17</v>
      </c>
      <c r="E16" s="22" t="s">
        <v>18</v>
      </c>
      <c r="F16" s="89">
        <f>H36</f>
        <v>0</v>
      </c>
      <c r="G16" s="90"/>
      <c r="H16" s="144"/>
    </row>
    <row r="17" spans="1:8" ht="16.5">
      <c r="A17" s="20"/>
      <c r="B17" s="95"/>
      <c r="C17" s="96"/>
      <c r="D17" s="44" t="s">
        <v>19</v>
      </c>
      <c r="E17" s="22" t="s">
        <v>20</v>
      </c>
      <c r="F17" s="89">
        <f>H86</f>
        <v>0</v>
      </c>
      <c r="G17" s="90"/>
      <c r="H17" s="145"/>
    </row>
    <row r="18" spans="1:8" ht="16.5">
      <c r="A18" s="20"/>
      <c r="B18" s="95"/>
      <c r="C18" s="96"/>
      <c r="D18" s="44" t="s">
        <v>21</v>
      </c>
      <c r="E18" s="21" t="s">
        <v>22</v>
      </c>
      <c r="F18" s="89"/>
      <c r="G18" s="90"/>
      <c r="H18" s="145"/>
    </row>
    <row r="19" spans="1:8" ht="16.5">
      <c r="A19" s="20"/>
      <c r="B19" s="95"/>
      <c r="C19" s="96"/>
      <c r="D19" s="44" t="s">
        <v>23</v>
      </c>
      <c r="E19" s="21" t="s">
        <v>24</v>
      </c>
      <c r="F19" s="89">
        <f>H117</f>
        <v>0</v>
      </c>
      <c r="G19" s="90"/>
      <c r="H19" s="145"/>
    </row>
    <row r="20" spans="1:8" ht="16.5">
      <c r="A20" s="20"/>
      <c r="B20" s="95"/>
      <c r="C20" s="96"/>
      <c r="D20" s="44" t="s">
        <v>25</v>
      </c>
      <c r="E20" s="21" t="s">
        <v>26</v>
      </c>
      <c r="F20" s="89">
        <v>0</v>
      </c>
      <c r="G20" s="90"/>
      <c r="H20" s="145"/>
    </row>
    <row r="21" spans="1:8" ht="16.5">
      <c r="A21" s="20"/>
      <c r="B21" s="95"/>
      <c r="C21" s="96"/>
      <c r="D21" s="44" t="s">
        <v>27</v>
      </c>
      <c r="E21" s="21" t="s">
        <v>28</v>
      </c>
      <c r="F21" s="89">
        <f>H143</f>
        <v>0</v>
      </c>
      <c r="G21" s="90"/>
      <c r="H21" s="145"/>
    </row>
    <row r="22" spans="1:8" ht="16.5">
      <c r="A22" s="20"/>
      <c r="B22" s="97"/>
      <c r="C22" s="98"/>
      <c r="D22" s="44" t="s">
        <v>29</v>
      </c>
      <c r="E22" s="21" t="s">
        <v>30</v>
      </c>
      <c r="F22" s="89">
        <f>H155</f>
        <v>0</v>
      </c>
      <c r="G22" s="90"/>
      <c r="H22" s="145"/>
    </row>
    <row r="23" spans="1:8" ht="16.5" customHeight="1">
      <c r="A23" s="20"/>
      <c r="B23" s="93"/>
      <c r="C23" s="99"/>
      <c r="D23" s="99"/>
      <c r="E23" s="99"/>
      <c r="F23" s="99"/>
      <c r="G23" s="94"/>
      <c r="H23" s="145"/>
    </row>
    <row r="24" spans="1:8" ht="15">
      <c r="A24" s="20"/>
      <c r="B24" s="95"/>
      <c r="C24" s="100"/>
      <c r="D24" s="100"/>
      <c r="E24" s="100"/>
      <c r="F24" s="100"/>
      <c r="G24" s="96"/>
      <c r="H24" s="145"/>
    </row>
    <row r="25" spans="1:8" ht="15">
      <c r="A25" s="20"/>
      <c r="B25" s="95"/>
      <c r="C25" s="100"/>
      <c r="D25" s="100"/>
      <c r="E25" s="100"/>
      <c r="F25" s="100"/>
      <c r="G25" s="96"/>
      <c r="H25" s="145"/>
    </row>
    <row r="26" spans="1:8" ht="15">
      <c r="A26" s="20"/>
      <c r="B26" s="97"/>
      <c r="C26" s="101"/>
      <c r="D26" s="101"/>
      <c r="E26" s="101"/>
      <c r="F26" s="101"/>
      <c r="G26" s="98"/>
      <c r="H26" s="146"/>
    </row>
    <row r="27" spans="1:8" ht="15.75" thickBot="1">
      <c r="A27" s="24"/>
      <c r="B27" s="147"/>
      <c r="C27" s="148"/>
      <c r="D27" s="148"/>
      <c r="E27" s="148"/>
      <c r="F27" s="148"/>
      <c r="G27" s="148"/>
      <c r="H27" s="149"/>
    </row>
    <row r="29" spans="5:7" ht="15" customHeight="1">
      <c r="E29" s="150" t="s">
        <v>31</v>
      </c>
      <c r="F29" s="150"/>
      <c r="G29" s="150"/>
    </row>
    <row r="30" spans="5:7" ht="54" customHeight="1">
      <c r="E30" s="150"/>
      <c r="F30" s="150"/>
      <c r="G30" s="150"/>
    </row>
    <row r="33" spans="1:10" s="16" customFormat="1" ht="13.5" customHeight="1">
      <c r="A33" s="151"/>
      <c r="B33" s="153" t="s">
        <v>195</v>
      </c>
      <c r="C33" s="153" t="s">
        <v>196</v>
      </c>
      <c r="D33" s="153" t="s">
        <v>197</v>
      </c>
      <c r="E33" s="155" t="s">
        <v>32</v>
      </c>
      <c r="F33" s="155" t="s">
        <v>33</v>
      </c>
      <c r="G33" s="156" t="s">
        <v>34</v>
      </c>
      <c r="H33" s="156" t="s">
        <v>35</v>
      </c>
      <c r="I33" s="156" t="s">
        <v>36</v>
      </c>
      <c r="J33" s="158" t="s">
        <v>198</v>
      </c>
    </row>
    <row r="34" spans="1:10" s="16" customFormat="1" ht="13.5">
      <c r="A34" s="152"/>
      <c r="B34" s="154"/>
      <c r="C34" s="154"/>
      <c r="D34" s="154"/>
      <c r="E34" s="154"/>
      <c r="F34" s="154"/>
      <c r="G34" s="157"/>
      <c r="H34" s="157"/>
      <c r="I34" s="157"/>
      <c r="J34" s="159"/>
    </row>
    <row r="35" spans="1:10" ht="15">
      <c r="A35" s="48"/>
      <c r="B35" s="23"/>
      <c r="C35" s="23"/>
      <c r="D35" s="28"/>
      <c r="E35" s="23"/>
      <c r="F35" s="23"/>
      <c r="G35" s="23"/>
      <c r="H35" s="23"/>
      <c r="I35" s="23"/>
      <c r="J35" s="49"/>
    </row>
    <row r="36" spans="1:10" ht="16.5">
      <c r="A36" s="48"/>
      <c r="B36" s="25"/>
      <c r="C36" s="25"/>
      <c r="D36" s="45" t="s">
        <v>17</v>
      </c>
      <c r="E36" s="25" t="s">
        <v>18</v>
      </c>
      <c r="F36" s="91" t="s">
        <v>37</v>
      </c>
      <c r="G36" s="92"/>
      <c r="H36" s="87">
        <f>SUM(I37:I85)</f>
        <v>0</v>
      </c>
      <c r="I36" s="88"/>
      <c r="J36" s="50"/>
    </row>
    <row r="37" spans="1:10" ht="15">
      <c r="A37" s="48"/>
      <c r="B37" s="23"/>
      <c r="C37" s="23"/>
      <c r="D37" s="28"/>
      <c r="E37" s="23"/>
      <c r="F37" s="23"/>
      <c r="G37" s="23"/>
      <c r="H37" s="23"/>
      <c r="I37" s="23"/>
      <c r="J37" s="49"/>
    </row>
    <row r="38" spans="1:12" ht="15">
      <c r="A38" s="48"/>
      <c r="B38" s="26" t="s">
        <v>199</v>
      </c>
      <c r="C38" s="37" t="s">
        <v>200</v>
      </c>
      <c r="D38" s="46" t="s">
        <v>38</v>
      </c>
      <c r="E38" s="26" t="s">
        <v>39</v>
      </c>
      <c r="F38" s="28" t="s">
        <v>41</v>
      </c>
      <c r="G38" s="29">
        <v>1</v>
      </c>
      <c r="H38" s="67"/>
      <c r="I38" s="66">
        <f>G38*H38</f>
        <v>0</v>
      </c>
      <c r="J38" s="51" t="s">
        <v>213</v>
      </c>
      <c r="L38" s="1">
        <v>1</v>
      </c>
    </row>
    <row r="39" spans="1:10" ht="18">
      <c r="A39" s="48"/>
      <c r="B39" s="69"/>
      <c r="C39" s="70"/>
      <c r="D39" s="71"/>
      <c r="E39" s="27" t="s">
        <v>40</v>
      </c>
      <c r="F39" s="78"/>
      <c r="G39" s="79"/>
      <c r="H39" s="79"/>
      <c r="I39" s="79"/>
      <c r="J39" s="84"/>
    </row>
    <row r="40" spans="1:10" ht="30.75" customHeight="1">
      <c r="A40" s="48"/>
      <c r="B40" s="72"/>
      <c r="C40" s="73"/>
      <c r="D40" s="74"/>
      <c r="E40" s="31" t="s">
        <v>42</v>
      </c>
      <c r="F40" s="80"/>
      <c r="G40" s="81"/>
      <c r="H40" s="81"/>
      <c r="I40" s="81"/>
      <c r="J40" s="85"/>
    </row>
    <row r="41" spans="1:10" ht="66" customHeight="1">
      <c r="A41" s="48"/>
      <c r="B41" s="75"/>
      <c r="C41" s="76"/>
      <c r="D41" s="77"/>
      <c r="E41" s="33" t="s">
        <v>43</v>
      </c>
      <c r="F41" s="82"/>
      <c r="G41" s="83"/>
      <c r="H41" s="83"/>
      <c r="I41" s="83"/>
      <c r="J41" s="86"/>
    </row>
    <row r="42" spans="1:12" ht="15">
      <c r="A42" s="48"/>
      <c r="B42" s="26" t="s">
        <v>201</v>
      </c>
      <c r="C42" s="37" t="s">
        <v>200</v>
      </c>
      <c r="D42" s="46" t="s">
        <v>44</v>
      </c>
      <c r="E42" s="26" t="s">
        <v>45</v>
      </c>
      <c r="F42" s="28" t="s">
        <v>41</v>
      </c>
      <c r="G42" s="29">
        <v>1</v>
      </c>
      <c r="H42" s="67"/>
      <c r="I42" s="66">
        <f>G42*H42</f>
        <v>0</v>
      </c>
      <c r="J42" s="51" t="s">
        <v>213</v>
      </c>
      <c r="L42" s="1">
        <v>2</v>
      </c>
    </row>
    <row r="43" spans="1:10" ht="18">
      <c r="A43" s="48"/>
      <c r="B43" s="69"/>
      <c r="C43" s="70"/>
      <c r="D43" s="71"/>
      <c r="E43" s="27" t="s">
        <v>40</v>
      </c>
      <c r="F43" s="78"/>
      <c r="G43" s="79"/>
      <c r="H43" s="79"/>
      <c r="I43" s="79"/>
      <c r="J43" s="84"/>
    </row>
    <row r="44" spans="1:10" ht="30.75" customHeight="1">
      <c r="A44" s="48"/>
      <c r="B44" s="72"/>
      <c r="C44" s="73"/>
      <c r="D44" s="74"/>
      <c r="E44" s="31" t="s">
        <v>46</v>
      </c>
      <c r="F44" s="80"/>
      <c r="G44" s="81"/>
      <c r="H44" s="81"/>
      <c r="I44" s="81"/>
      <c r="J44" s="85"/>
    </row>
    <row r="45" spans="1:10" ht="66" customHeight="1">
      <c r="A45" s="48"/>
      <c r="B45" s="75"/>
      <c r="C45" s="76"/>
      <c r="D45" s="77"/>
      <c r="E45" s="33" t="s">
        <v>43</v>
      </c>
      <c r="F45" s="82"/>
      <c r="G45" s="83"/>
      <c r="H45" s="83"/>
      <c r="I45" s="83"/>
      <c r="J45" s="86"/>
    </row>
    <row r="46" spans="1:12" ht="15">
      <c r="A46" s="48"/>
      <c r="B46" s="26" t="s">
        <v>202</v>
      </c>
      <c r="C46" s="37" t="s">
        <v>200</v>
      </c>
      <c r="D46" s="46" t="s">
        <v>47</v>
      </c>
      <c r="E46" s="26" t="s">
        <v>48</v>
      </c>
      <c r="F46" s="28" t="s">
        <v>41</v>
      </c>
      <c r="G46" s="29">
        <v>1</v>
      </c>
      <c r="H46" s="67"/>
      <c r="I46" s="66">
        <f>G46*H46</f>
        <v>0</v>
      </c>
      <c r="J46" s="51" t="s">
        <v>213</v>
      </c>
      <c r="L46" s="1">
        <v>3</v>
      </c>
    </row>
    <row r="47" spans="1:10" ht="18">
      <c r="A47" s="48"/>
      <c r="B47" s="69"/>
      <c r="C47" s="70"/>
      <c r="D47" s="71"/>
      <c r="E47" s="27" t="s">
        <v>40</v>
      </c>
      <c r="F47" s="78"/>
      <c r="G47" s="79"/>
      <c r="H47" s="79"/>
      <c r="I47" s="79"/>
      <c r="J47" s="84"/>
    </row>
    <row r="48" spans="1:10" ht="30.75" customHeight="1">
      <c r="A48" s="48"/>
      <c r="B48" s="72"/>
      <c r="C48" s="73"/>
      <c r="D48" s="74"/>
      <c r="E48" s="31" t="s">
        <v>49</v>
      </c>
      <c r="F48" s="80"/>
      <c r="G48" s="81"/>
      <c r="H48" s="81"/>
      <c r="I48" s="81"/>
      <c r="J48" s="85"/>
    </row>
    <row r="49" spans="1:10" ht="66" customHeight="1">
      <c r="A49" s="48"/>
      <c r="B49" s="75"/>
      <c r="C49" s="76"/>
      <c r="D49" s="77"/>
      <c r="E49" s="33" t="s">
        <v>43</v>
      </c>
      <c r="F49" s="82"/>
      <c r="G49" s="83"/>
      <c r="H49" s="83"/>
      <c r="I49" s="83"/>
      <c r="J49" s="86"/>
    </row>
    <row r="50" spans="1:12" ht="15">
      <c r="A50" s="48"/>
      <c r="B50" s="26" t="s">
        <v>203</v>
      </c>
      <c r="C50" s="37" t="s">
        <v>200</v>
      </c>
      <c r="D50" s="46" t="s">
        <v>206</v>
      </c>
      <c r="E50" s="26" t="s">
        <v>207</v>
      </c>
      <c r="F50" s="28" t="s">
        <v>41</v>
      </c>
      <c r="G50" s="29">
        <v>1</v>
      </c>
      <c r="H50" s="67"/>
      <c r="I50" s="66">
        <f>G50*H50</f>
        <v>0</v>
      </c>
      <c r="J50" s="51" t="s">
        <v>213</v>
      </c>
      <c r="L50" s="1">
        <v>4</v>
      </c>
    </row>
    <row r="51" spans="1:10" ht="18">
      <c r="A51" s="48"/>
      <c r="B51" s="69"/>
      <c r="C51" s="70"/>
      <c r="D51" s="71"/>
      <c r="E51" s="27" t="s">
        <v>40</v>
      </c>
      <c r="F51" s="78"/>
      <c r="G51" s="79"/>
      <c r="H51" s="79"/>
      <c r="I51" s="79"/>
      <c r="J51" s="84"/>
    </row>
    <row r="52" spans="1:10" ht="30.75" customHeight="1">
      <c r="A52" s="48"/>
      <c r="B52" s="72"/>
      <c r="C52" s="73"/>
      <c r="D52" s="74"/>
      <c r="E52" s="31" t="s">
        <v>49</v>
      </c>
      <c r="F52" s="80"/>
      <c r="G52" s="81"/>
      <c r="H52" s="81"/>
      <c r="I52" s="81"/>
      <c r="J52" s="85"/>
    </row>
    <row r="53" spans="1:10" ht="66" customHeight="1">
      <c r="A53" s="48"/>
      <c r="B53" s="75"/>
      <c r="C53" s="76"/>
      <c r="D53" s="77"/>
      <c r="E53" s="33" t="s">
        <v>43</v>
      </c>
      <c r="F53" s="82"/>
      <c r="G53" s="83"/>
      <c r="H53" s="83"/>
      <c r="I53" s="83"/>
      <c r="J53" s="86"/>
    </row>
    <row r="54" spans="1:12" ht="15">
      <c r="A54" s="48"/>
      <c r="B54" s="26" t="s">
        <v>204</v>
      </c>
      <c r="C54" s="37" t="s">
        <v>200</v>
      </c>
      <c r="D54" s="46" t="s">
        <v>50</v>
      </c>
      <c r="E54" s="26" t="s">
        <v>51</v>
      </c>
      <c r="F54" s="28" t="s">
        <v>41</v>
      </c>
      <c r="G54" s="29">
        <v>1</v>
      </c>
      <c r="H54" s="67"/>
      <c r="I54" s="66">
        <f>G54*H54</f>
        <v>0</v>
      </c>
      <c r="J54" s="51" t="s">
        <v>213</v>
      </c>
      <c r="L54" s="1">
        <v>1</v>
      </c>
    </row>
    <row r="55" spans="1:10" ht="18">
      <c r="A55" s="48"/>
      <c r="B55" s="69"/>
      <c r="C55" s="70"/>
      <c r="D55" s="71"/>
      <c r="E55" s="27" t="s">
        <v>40</v>
      </c>
      <c r="F55" s="78"/>
      <c r="G55" s="79"/>
      <c r="H55" s="79"/>
      <c r="I55" s="79"/>
      <c r="J55" s="84"/>
    </row>
    <row r="56" spans="1:10" ht="30.75" customHeight="1">
      <c r="A56" s="48"/>
      <c r="B56" s="72"/>
      <c r="C56" s="73"/>
      <c r="D56" s="74"/>
      <c r="E56" s="31" t="s">
        <v>52</v>
      </c>
      <c r="F56" s="80"/>
      <c r="G56" s="81"/>
      <c r="H56" s="81"/>
      <c r="I56" s="81"/>
      <c r="J56" s="85"/>
    </row>
    <row r="57" spans="1:10" ht="66" customHeight="1">
      <c r="A57" s="48"/>
      <c r="B57" s="75"/>
      <c r="C57" s="76"/>
      <c r="D57" s="77"/>
      <c r="E57" s="33" t="s">
        <v>43</v>
      </c>
      <c r="F57" s="82"/>
      <c r="G57" s="83"/>
      <c r="H57" s="83"/>
      <c r="I57" s="83"/>
      <c r="J57" s="86"/>
    </row>
    <row r="58" spans="1:12" ht="15">
      <c r="A58" s="48"/>
      <c r="B58" s="26" t="s">
        <v>205</v>
      </c>
      <c r="C58" s="37" t="s">
        <v>200</v>
      </c>
      <c r="D58" s="46" t="s">
        <v>53</v>
      </c>
      <c r="E58" s="26" t="s">
        <v>54</v>
      </c>
      <c r="F58" s="28" t="s">
        <v>41</v>
      </c>
      <c r="G58" s="29">
        <v>1</v>
      </c>
      <c r="H58" s="67"/>
      <c r="I58" s="66">
        <f>G58*H58</f>
        <v>0</v>
      </c>
      <c r="J58" s="51" t="s">
        <v>213</v>
      </c>
      <c r="L58" s="1">
        <v>1</v>
      </c>
    </row>
    <row r="59" spans="1:10" ht="18">
      <c r="A59" s="48"/>
      <c r="B59" s="69"/>
      <c r="C59" s="70"/>
      <c r="D59" s="71"/>
      <c r="E59" s="27" t="s">
        <v>40</v>
      </c>
      <c r="F59" s="78"/>
      <c r="G59" s="79"/>
      <c r="H59" s="79"/>
      <c r="I59" s="79"/>
      <c r="J59" s="84"/>
    </row>
    <row r="60" spans="1:10" ht="30.75" customHeight="1">
      <c r="A60" s="48"/>
      <c r="B60" s="72"/>
      <c r="C60" s="73"/>
      <c r="D60" s="74"/>
      <c r="E60" s="31" t="s">
        <v>55</v>
      </c>
      <c r="F60" s="80"/>
      <c r="G60" s="81"/>
      <c r="H60" s="81"/>
      <c r="I60" s="81"/>
      <c r="J60" s="85"/>
    </row>
    <row r="61" spans="1:10" ht="66" customHeight="1">
      <c r="A61" s="48"/>
      <c r="B61" s="75"/>
      <c r="C61" s="76"/>
      <c r="D61" s="77"/>
      <c r="E61" s="33" t="s">
        <v>43</v>
      </c>
      <c r="F61" s="82"/>
      <c r="G61" s="83"/>
      <c r="H61" s="83"/>
      <c r="I61" s="83"/>
      <c r="J61" s="86"/>
    </row>
    <row r="62" spans="1:12" ht="15">
      <c r="A62" s="48"/>
      <c r="B62" s="26" t="s">
        <v>208</v>
      </c>
      <c r="C62" s="37" t="s">
        <v>200</v>
      </c>
      <c r="D62" s="46" t="s">
        <v>56</v>
      </c>
      <c r="E62" s="26" t="s">
        <v>57</v>
      </c>
      <c r="F62" s="28" t="s">
        <v>41</v>
      </c>
      <c r="G62" s="29">
        <v>1</v>
      </c>
      <c r="H62" s="67"/>
      <c r="I62" s="66">
        <f>G62*H62</f>
        <v>0</v>
      </c>
      <c r="J62" s="51" t="s">
        <v>213</v>
      </c>
      <c r="L62" s="1">
        <v>1</v>
      </c>
    </row>
    <row r="63" spans="1:10" ht="18">
      <c r="A63" s="48"/>
      <c r="B63" s="69"/>
      <c r="C63" s="70"/>
      <c r="D63" s="71"/>
      <c r="E63" s="27" t="s">
        <v>40</v>
      </c>
      <c r="F63" s="78"/>
      <c r="G63" s="79"/>
      <c r="H63" s="79"/>
      <c r="I63" s="79"/>
      <c r="J63" s="84"/>
    </row>
    <row r="64" spans="1:10" ht="30.75" customHeight="1">
      <c r="A64" s="48"/>
      <c r="B64" s="72"/>
      <c r="C64" s="73"/>
      <c r="D64" s="74"/>
      <c r="E64" s="31" t="s">
        <v>58</v>
      </c>
      <c r="F64" s="80"/>
      <c r="G64" s="81"/>
      <c r="H64" s="81"/>
      <c r="I64" s="81"/>
      <c r="J64" s="85"/>
    </row>
    <row r="65" spans="1:10" ht="66" customHeight="1">
      <c r="A65" s="48"/>
      <c r="B65" s="75"/>
      <c r="C65" s="76"/>
      <c r="D65" s="77"/>
      <c r="E65" s="33" t="s">
        <v>43</v>
      </c>
      <c r="F65" s="82"/>
      <c r="G65" s="83"/>
      <c r="H65" s="83"/>
      <c r="I65" s="83"/>
      <c r="J65" s="86"/>
    </row>
    <row r="66" spans="1:12" ht="15">
      <c r="A66" s="48"/>
      <c r="B66" s="26" t="s">
        <v>209</v>
      </c>
      <c r="C66" s="37" t="s">
        <v>200</v>
      </c>
      <c r="D66" s="46" t="s">
        <v>59</v>
      </c>
      <c r="E66" s="26" t="s">
        <v>60</v>
      </c>
      <c r="F66" s="28" t="s">
        <v>41</v>
      </c>
      <c r="G66" s="29">
        <v>1</v>
      </c>
      <c r="H66" s="67"/>
      <c r="I66" s="66">
        <f>G66*H66</f>
        <v>0</v>
      </c>
      <c r="J66" s="51" t="s">
        <v>213</v>
      </c>
      <c r="L66" s="1">
        <v>1</v>
      </c>
    </row>
    <row r="67" spans="1:10" ht="18">
      <c r="A67" s="48"/>
      <c r="B67" s="69"/>
      <c r="C67" s="70"/>
      <c r="D67" s="71"/>
      <c r="E67" s="27" t="s">
        <v>40</v>
      </c>
      <c r="F67" s="78"/>
      <c r="G67" s="79"/>
      <c r="H67" s="79"/>
      <c r="I67" s="79"/>
      <c r="J67" s="84"/>
    </row>
    <row r="68" spans="1:10" ht="30.75" customHeight="1">
      <c r="A68" s="48"/>
      <c r="B68" s="72"/>
      <c r="C68" s="73"/>
      <c r="D68" s="74"/>
      <c r="E68" s="31" t="s">
        <v>61</v>
      </c>
      <c r="F68" s="80"/>
      <c r="G68" s="81"/>
      <c r="H68" s="81"/>
      <c r="I68" s="81"/>
      <c r="J68" s="85"/>
    </row>
    <row r="69" spans="1:10" ht="66" customHeight="1">
      <c r="A69" s="48"/>
      <c r="B69" s="75"/>
      <c r="C69" s="76"/>
      <c r="D69" s="77"/>
      <c r="E69" s="33" t="s">
        <v>43</v>
      </c>
      <c r="F69" s="82"/>
      <c r="G69" s="83"/>
      <c r="H69" s="83"/>
      <c r="I69" s="83"/>
      <c r="J69" s="86"/>
    </row>
    <row r="70" spans="1:12" ht="15">
      <c r="A70" s="48"/>
      <c r="B70" s="26" t="s">
        <v>210</v>
      </c>
      <c r="C70" s="37" t="s">
        <v>200</v>
      </c>
      <c r="D70" s="46" t="s">
        <v>62</v>
      </c>
      <c r="E70" s="26" t="s">
        <v>63</v>
      </c>
      <c r="F70" s="28" t="s">
        <v>41</v>
      </c>
      <c r="G70" s="29">
        <v>1</v>
      </c>
      <c r="H70" s="67"/>
      <c r="I70" s="66">
        <f>G70*H70</f>
        <v>0</v>
      </c>
      <c r="J70" s="51" t="s">
        <v>213</v>
      </c>
      <c r="L70" s="1">
        <v>1</v>
      </c>
    </row>
    <row r="71" spans="1:10" ht="18">
      <c r="A71" s="48"/>
      <c r="B71" s="69"/>
      <c r="C71" s="70"/>
      <c r="D71" s="71"/>
      <c r="E71" s="27" t="s">
        <v>40</v>
      </c>
      <c r="F71" s="78"/>
      <c r="G71" s="79"/>
      <c r="H71" s="79"/>
      <c r="I71" s="79"/>
      <c r="J71" s="84"/>
    </row>
    <row r="72" spans="1:10" ht="30.75" customHeight="1">
      <c r="A72" s="48"/>
      <c r="B72" s="72"/>
      <c r="C72" s="73"/>
      <c r="D72" s="74"/>
      <c r="E72" s="31" t="s">
        <v>64</v>
      </c>
      <c r="F72" s="80"/>
      <c r="G72" s="81"/>
      <c r="H72" s="81"/>
      <c r="I72" s="81"/>
      <c r="J72" s="85"/>
    </row>
    <row r="73" spans="1:10" ht="66" customHeight="1">
      <c r="A73" s="48"/>
      <c r="B73" s="75"/>
      <c r="C73" s="76"/>
      <c r="D73" s="77"/>
      <c r="E73" s="33" t="s">
        <v>43</v>
      </c>
      <c r="F73" s="82"/>
      <c r="G73" s="83"/>
      <c r="H73" s="83"/>
      <c r="I73" s="83"/>
      <c r="J73" s="86"/>
    </row>
    <row r="74" spans="1:12" ht="15">
      <c r="A74" s="48"/>
      <c r="B74" s="26" t="s">
        <v>211</v>
      </c>
      <c r="C74" s="37" t="s">
        <v>200</v>
      </c>
      <c r="D74" s="46" t="s">
        <v>65</v>
      </c>
      <c r="E74" s="26" t="s">
        <v>66</v>
      </c>
      <c r="F74" s="28" t="s">
        <v>41</v>
      </c>
      <c r="G74" s="29">
        <v>1</v>
      </c>
      <c r="H74" s="67"/>
      <c r="I74" s="66">
        <f>G74*H74</f>
        <v>0</v>
      </c>
      <c r="J74" s="51" t="s">
        <v>213</v>
      </c>
      <c r="L74" s="1">
        <v>1</v>
      </c>
    </row>
    <row r="75" spans="1:10" ht="18">
      <c r="A75" s="48"/>
      <c r="B75" s="69"/>
      <c r="C75" s="70"/>
      <c r="D75" s="71"/>
      <c r="E75" s="27" t="s">
        <v>40</v>
      </c>
      <c r="F75" s="78"/>
      <c r="G75" s="79"/>
      <c r="H75" s="79"/>
      <c r="I75" s="79"/>
      <c r="J75" s="84"/>
    </row>
    <row r="76" spans="1:10" ht="30.75" customHeight="1">
      <c r="A76" s="48"/>
      <c r="B76" s="72"/>
      <c r="C76" s="73"/>
      <c r="D76" s="74"/>
      <c r="E76" s="31" t="s">
        <v>67</v>
      </c>
      <c r="F76" s="80"/>
      <c r="G76" s="81"/>
      <c r="H76" s="81"/>
      <c r="I76" s="81"/>
      <c r="J76" s="85"/>
    </row>
    <row r="77" spans="1:10" ht="66" customHeight="1">
      <c r="A77" s="48"/>
      <c r="B77" s="75"/>
      <c r="C77" s="76"/>
      <c r="D77" s="77"/>
      <c r="E77" s="33" t="s">
        <v>43</v>
      </c>
      <c r="F77" s="82"/>
      <c r="G77" s="83"/>
      <c r="H77" s="83"/>
      <c r="I77" s="83"/>
      <c r="J77" s="86"/>
    </row>
    <row r="78" spans="1:12" ht="15">
      <c r="A78" s="48"/>
      <c r="B78" s="26" t="s">
        <v>212</v>
      </c>
      <c r="C78" s="37" t="s">
        <v>200</v>
      </c>
      <c r="D78" s="46" t="s">
        <v>68</v>
      </c>
      <c r="E78" s="26" t="s">
        <v>69</v>
      </c>
      <c r="F78" s="28" t="s">
        <v>41</v>
      </c>
      <c r="G78" s="29">
        <v>1</v>
      </c>
      <c r="H78" s="67"/>
      <c r="I78" s="66">
        <f>G78*H78</f>
        <v>0</v>
      </c>
      <c r="J78" s="51" t="s">
        <v>213</v>
      </c>
      <c r="L78" s="1">
        <v>1</v>
      </c>
    </row>
    <row r="79" spans="1:10" ht="18">
      <c r="A79" s="48"/>
      <c r="B79" s="69"/>
      <c r="C79" s="70"/>
      <c r="D79" s="71"/>
      <c r="E79" s="27" t="s">
        <v>40</v>
      </c>
      <c r="F79" s="78"/>
      <c r="G79" s="79"/>
      <c r="H79" s="79"/>
      <c r="I79" s="79"/>
      <c r="J79" s="84"/>
    </row>
    <row r="80" spans="1:10" ht="30.75" customHeight="1">
      <c r="A80" s="48"/>
      <c r="B80" s="72"/>
      <c r="C80" s="73"/>
      <c r="D80" s="74"/>
      <c r="E80" s="31" t="s">
        <v>70</v>
      </c>
      <c r="F80" s="80"/>
      <c r="G80" s="81"/>
      <c r="H80" s="81"/>
      <c r="I80" s="81"/>
      <c r="J80" s="85"/>
    </row>
    <row r="81" spans="1:10" ht="66" customHeight="1">
      <c r="A81" s="48"/>
      <c r="B81" s="75"/>
      <c r="C81" s="76"/>
      <c r="D81" s="77"/>
      <c r="E81" s="33" t="s">
        <v>43</v>
      </c>
      <c r="F81" s="82"/>
      <c r="G81" s="83"/>
      <c r="H81" s="83"/>
      <c r="I81" s="83"/>
      <c r="J81" s="86"/>
    </row>
    <row r="82" spans="1:10" ht="14.25" customHeight="1">
      <c r="A82" s="48"/>
      <c r="B82" s="26" t="s">
        <v>279</v>
      </c>
      <c r="C82" s="37" t="s">
        <v>200</v>
      </c>
      <c r="D82" s="46" t="s">
        <v>280</v>
      </c>
      <c r="E82" s="26" t="s">
        <v>281</v>
      </c>
      <c r="F82" s="28" t="s">
        <v>41</v>
      </c>
      <c r="G82" s="29">
        <v>1</v>
      </c>
      <c r="H82" s="67"/>
      <c r="I82" s="66">
        <f>G82*H82</f>
        <v>0</v>
      </c>
      <c r="J82" s="51" t="s">
        <v>213</v>
      </c>
    </row>
    <row r="83" spans="1:10" ht="26.25" customHeight="1">
      <c r="A83" s="48"/>
      <c r="B83" s="69"/>
      <c r="C83" s="70"/>
      <c r="D83" s="71"/>
      <c r="E83" s="27" t="s">
        <v>40</v>
      </c>
      <c r="F83" s="78"/>
      <c r="G83" s="79"/>
      <c r="H83" s="79"/>
      <c r="I83" s="79"/>
      <c r="J83" s="84"/>
    </row>
    <row r="84" spans="1:10" ht="36" customHeight="1">
      <c r="A84" s="48"/>
      <c r="B84" s="72"/>
      <c r="C84" s="73"/>
      <c r="D84" s="74"/>
      <c r="E84" s="31" t="s">
        <v>282</v>
      </c>
      <c r="F84" s="80"/>
      <c r="G84" s="81"/>
      <c r="H84" s="81"/>
      <c r="I84" s="81"/>
      <c r="J84" s="85"/>
    </row>
    <row r="85" spans="1:10" ht="45" customHeight="1">
      <c r="A85" s="48"/>
      <c r="B85" s="75"/>
      <c r="C85" s="76"/>
      <c r="D85" s="77"/>
      <c r="E85" s="33" t="s">
        <v>43</v>
      </c>
      <c r="F85" s="82"/>
      <c r="G85" s="83"/>
      <c r="H85" s="83"/>
      <c r="I85" s="83"/>
      <c r="J85" s="86"/>
    </row>
    <row r="86" spans="1:10" ht="16.5">
      <c r="A86" s="48"/>
      <c r="B86" s="25"/>
      <c r="C86" s="25"/>
      <c r="D86" s="45" t="s">
        <v>19</v>
      </c>
      <c r="E86" s="25" t="s">
        <v>20</v>
      </c>
      <c r="F86" s="91" t="s">
        <v>37</v>
      </c>
      <c r="G86" s="92"/>
      <c r="H86" s="87">
        <f>SUM(I87:I116)</f>
        <v>0</v>
      </c>
      <c r="I86" s="88"/>
      <c r="J86" s="53"/>
    </row>
    <row r="87" spans="1:10" ht="15">
      <c r="A87" s="48"/>
      <c r="B87" s="23"/>
      <c r="C87" s="23"/>
      <c r="D87" s="28"/>
      <c r="E87" s="23"/>
      <c r="F87" s="32"/>
      <c r="G87" s="29"/>
      <c r="H87" s="30"/>
      <c r="I87" s="30"/>
      <c r="J87" s="52"/>
    </row>
    <row r="88" spans="1:10" ht="15.75">
      <c r="A88" s="48"/>
      <c r="B88" s="35"/>
      <c r="C88" s="35"/>
      <c r="D88" s="60" t="s">
        <v>71</v>
      </c>
      <c r="E88" s="60" t="s">
        <v>72</v>
      </c>
      <c r="F88" s="34"/>
      <c r="G88" s="35"/>
      <c r="H88" s="36"/>
      <c r="I88" s="30"/>
      <c r="J88" s="52"/>
    </row>
    <row r="89" spans="1:10" ht="15">
      <c r="A89" s="48"/>
      <c r="B89" s="23"/>
      <c r="C89" s="23"/>
      <c r="D89" s="28"/>
      <c r="E89" s="23"/>
      <c r="F89" s="32"/>
      <c r="G89" s="29"/>
      <c r="H89" s="30"/>
      <c r="I89" s="30"/>
      <c r="J89" s="52"/>
    </row>
    <row r="90" spans="1:10" ht="30">
      <c r="A90" s="48"/>
      <c r="B90" s="23" t="s">
        <v>214</v>
      </c>
      <c r="C90" s="38" t="s">
        <v>271</v>
      </c>
      <c r="D90" s="28" t="s">
        <v>73</v>
      </c>
      <c r="E90" s="37" t="s">
        <v>74</v>
      </c>
      <c r="F90" s="32" t="s">
        <v>75</v>
      </c>
      <c r="G90" s="29">
        <v>320</v>
      </c>
      <c r="H90" s="67"/>
      <c r="I90" s="66">
        <f>G90*H90</f>
        <v>0</v>
      </c>
      <c r="J90" s="51" t="s">
        <v>213</v>
      </c>
    </row>
    <row r="91" spans="1:10" ht="30">
      <c r="A91" s="48"/>
      <c r="B91" s="23" t="s">
        <v>215</v>
      </c>
      <c r="C91" s="38" t="s">
        <v>271</v>
      </c>
      <c r="D91" s="28" t="s">
        <v>76</v>
      </c>
      <c r="E91" s="37" t="s">
        <v>77</v>
      </c>
      <c r="F91" s="32" t="s">
        <v>75</v>
      </c>
      <c r="G91" s="29">
        <v>50</v>
      </c>
      <c r="H91" s="67"/>
      <c r="I91" s="66">
        <f aca="true" t="shared" si="0" ref="I91:I95">G91*H91</f>
        <v>0</v>
      </c>
      <c r="J91" s="51" t="s">
        <v>213</v>
      </c>
    </row>
    <row r="92" spans="1:10" ht="15">
      <c r="A92" s="48"/>
      <c r="B92" s="23" t="s">
        <v>216</v>
      </c>
      <c r="C92" s="38" t="s">
        <v>271</v>
      </c>
      <c r="D92" s="28" t="s">
        <v>78</v>
      </c>
      <c r="E92" s="23" t="s">
        <v>79</v>
      </c>
      <c r="F92" s="32" t="s">
        <v>80</v>
      </c>
      <c r="G92" s="29">
        <v>12</v>
      </c>
      <c r="H92" s="67"/>
      <c r="I92" s="66">
        <f t="shared" si="0"/>
        <v>0</v>
      </c>
      <c r="J92" s="51" t="s">
        <v>213</v>
      </c>
    </row>
    <row r="93" spans="1:10" ht="15">
      <c r="A93" s="48"/>
      <c r="B93" s="23" t="s">
        <v>217</v>
      </c>
      <c r="C93" s="38" t="s">
        <v>271</v>
      </c>
      <c r="D93" s="28" t="s">
        <v>81</v>
      </c>
      <c r="E93" s="23" t="s">
        <v>82</v>
      </c>
      <c r="F93" s="32" t="s">
        <v>80</v>
      </c>
      <c r="G93" s="29">
        <v>6</v>
      </c>
      <c r="H93" s="67"/>
      <c r="I93" s="66">
        <f t="shared" si="0"/>
        <v>0</v>
      </c>
      <c r="J93" s="51" t="s">
        <v>213</v>
      </c>
    </row>
    <row r="94" spans="1:10" ht="15">
      <c r="A94" s="48"/>
      <c r="B94" s="23" t="s">
        <v>218</v>
      </c>
      <c r="C94" s="38" t="s">
        <v>271</v>
      </c>
      <c r="D94" s="28" t="s">
        <v>83</v>
      </c>
      <c r="E94" s="23" t="s">
        <v>84</v>
      </c>
      <c r="F94" s="32" t="s">
        <v>80</v>
      </c>
      <c r="G94" s="29">
        <v>1</v>
      </c>
      <c r="H94" s="67"/>
      <c r="I94" s="66">
        <f t="shared" si="0"/>
        <v>0</v>
      </c>
      <c r="J94" s="51" t="s">
        <v>213</v>
      </c>
    </row>
    <row r="95" spans="1:10" ht="16.5">
      <c r="A95" s="48"/>
      <c r="B95" s="23" t="s">
        <v>219</v>
      </c>
      <c r="C95" s="38" t="s">
        <v>271</v>
      </c>
      <c r="D95" s="28" t="s">
        <v>85</v>
      </c>
      <c r="E95" s="23" t="s">
        <v>86</v>
      </c>
      <c r="F95" s="32" t="s">
        <v>87</v>
      </c>
      <c r="G95" s="29">
        <v>1</v>
      </c>
      <c r="H95" s="67"/>
      <c r="I95" s="66">
        <f t="shared" si="0"/>
        <v>0</v>
      </c>
      <c r="J95" s="51" t="s">
        <v>213</v>
      </c>
    </row>
    <row r="96" spans="1:10" ht="15">
      <c r="A96" s="48"/>
      <c r="B96" s="23"/>
      <c r="C96" s="23"/>
      <c r="D96" s="28"/>
      <c r="E96" s="23"/>
      <c r="F96" s="32"/>
      <c r="G96" s="29"/>
      <c r="H96" s="30"/>
      <c r="I96" s="66"/>
      <c r="J96" s="52"/>
    </row>
    <row r="97" spans="1:10" ht="15.75">
      <c r="A97" s="48"/>
      <c r="B97" s="35"/>
      <c r="C97" s="35"/>
      <c r="D97" s="60" t="s">
        <v>88</v>
      </c>
      <c r="E97" s="60" t="s">
        <v>89</v>
      </c>
      <c r="F97" s="34"/>
      <c r="G97" s="35"/>
      <c r="H97" s="36"/>
      <c r="I97" s="30"/>
      <c r="J97" s="52"/>
    </row>
    <row r="98" spans="1:10" ht="15">
      <c r="A98" s="48"/>
      <c r="B98" s="23"/>
      <c r="C98" s="23"/>
      <c r="D98" s="28"/>
      <c r="E98" s="23"/>
      <c r="F98" s="32"/>
      <c r="G98" s="29"/>
      <c r="H98" s="30"/>
      <c r="I98" s="30"/>
      <c r="J98" s="52"/>
    </row>
    <row r="99" spans="1:10" ht="15">
      <c r="A99" s="48"/>
      <c r="B99" s="38"/>
      <c r="C99" s="38"/>
      <c r="D99" s="32"/>
      <c r="E99" s="37" t="s">
        <v>90</v>
      </c>
      <c r="F99" s="32"/>
      <c r="G99" s="29"/>
      <c r="H99" s="30"/>
      <c r="I99" s="30"/>
      <c r="J99" s="52"/>
    </row>
    <row r="100" spans="1:10" ht="15">
      <c r="A100" s="48"/>
      <c r="B100" s="23"/>
      <c r="C100" s="23"/>
      <c r="D100" s="28"/>
      <c r="E100" s="23"/>
      <c r="F100" s="32"/>
      <c r="G100" s="29"/>
      <c r="H100" s="30"/>
      <c r="I100" s="30"/>
      <c r="J100" s="52"/>
    </row>
    <row r="101" spans="1:10" ht="15.75">
      <c r="A101" s="48"/>
      <c r="B101" s="35"/>
      <c r="C101" s="35"/>
      <c r="D101" s="60" t="s">
        <v>91</v>
      </c>
      <c r="E101" s="60" t="s">
        <v>92</v>
      </c>
      <c r="F101" s="34"/>
      <c r="G101" s="35"/>
      <c r="H101" s="36"/>
      <c r="I101" s="30"/>
      <c r="J101" s="52"/>
    </row>
    <row r="102" spans="1:10" ht="15">
      <c r="A102" s="48"/>
      <c r="B102" s="23"/>
      <c r="C102" s="23"/>
      <c r="D102" s="28"/>
      <c r="E102" s="23"/>
      <c r="F102" s="32"/>
      <c r="G102" s="29"/>
      <c r="H102" s="30"/>
      <c r="I102" s="30"/>
      <c r="J102" s="52"/>
    </row>
    <row r="103" spans="1:10" ht="16.5">
      <c r="A103" s="48"/>
      <c r="B103" s="39" t="s">
        <v>220</v>
      </c>
      <c r="C103" s="38" t="s">
        <v>271</v>
      </c>
      <c r="D103" s="47" t="s">
        <v>93</v>
      </c>
      <c r="E103" s="23" t="s">
        <v>94</v>
      </c>
      <c r="F103" s="32" t="s">
        <v>75</v>
      </c>
      <c r="G103" s="29">
        <v>770</v>
      </c>
      <c r="H103" s="68"/>
      <c r="I103" s="66">
        <f aca="true" t="shared" si="1" ref="I103:I115">G103*H103</f>
        <v>0</v>
      </c>
      <c r="J103" s="51" t="s">
        <v>213</v>
      </c>
    </row>
    <row r="104" spans="1:10" ht="16.5">
      <c r="A104" s="48"/>
      <c r="B104" s="39" t="s">
        <v>221</v>
      </c>
      <c r="C104" s="38" t="s">
        <v>271</v>
      </c>
      <c r="D104" s="47" t="s">
        <v>95</v>
      </c>
      <c r="E104" s="23" t="s">
        <v>96</v>
      </c>
      <c r="F104" s="32" t="s">
        <v>75</v>
      </c>
      <c r="G104" s="29">
        <v>1210</v>
      </c>
      <c r="H104" s="68"/>
      <c r="I104" s="66">
        <f t="shared" si="1"/>
        <v>0</v>
      </c>
      <c r="J104" s="51" t="s">
        <v>213</v>
      </c>
    </row>
    <row r="105" spans="1:10" ht="16.5">
      <c r="A105" s="48"/>
      <c r="B105" s="39" t="s">
        <v>222</v>
      </c>
      <c r="C105" s="38" t="s">
        <v>271</v>
      </c>
      <c r="D105" s="47" t="s">
        <v>97</v>
      </c>
      <c r="E105" s="23" t="s">
        <v>98</v>
      </c>
      <c r="F105" s="32" t="s">
        <v>75</v>
      </c>
      <c r="G105" s="29">
        <v>440</v>
      </c>
      <c r="H105" s="68"/>
      <c r="I105" s="66">
        <f t="shared" si="1"/>
        <v>0</v>
      </c>
      <c r="J105" s="51" t="s">
        <v>213</v>
      </c>
    </row>
    <row r="106" spans="1:10" ht="16.5">
      <c r="A106" s="48"/>
      <c r="B106" s="39" t="s">
        <v>223</v>
      </c>
      <c r="C106" s="38" t="s">
        <v>271</v>
      </c>
      <c r="D106" s="47" t="s">
        <v>99</v>
      </c>
      <c r="E106" s="23" t="s">
        <v>100</v>
      </c>
      <c r="F106" s="32" t="s">
        <v>75</v>
      </c>
      <c r="G106" s="29">
        <v>330</v>
      </c>
      <c r="H106" s="68"/>
      <c r="I106" s="66">
        <f t="shared" si="1"/>
        <v>0</v>
      </c>
      <c r="J106" s="51" t="s">
        <v>213</v>
      </c>
    </row>
    <row r="107" spans="1:10" ht="16.5">
      <c r="A107" s="48"/>
      <c r="B107" s="39" t="s">
        <v>224</v>
      </c>
      <c r="C107" s="38" t="s">
        <v>271</v>
      </c>
      <c r="D107" s="47" t="s">
        <v>101</v>
      </c>
      <c r="E107" s="23" t="s">
        <v>102</v>
      </c>
      <c r="F107" s="32" t="s">
        <v>75</v>
      </c>
      <c r="G107" s="29">
        <v>1540</v>
      </c>
      <c r="H107" s="68"/>
      <c r="I107" s="66">
        <f t="shared" si="1"/>
        <v>0</v>
      </c>
      <c r="J107" s="51" t="s">
        <v>213</v>
      </c>
    </row>
    <row r="108" spans="1:10" ht="16.5">
      <c r="A108" s="48"/>
      <c r="B108" s="39" t="s">
        <v>225</v>
      </c>
      <c r="C108" s="38" t="s">
        <v>271</v>
      </c>
      <c r="D108" s="47" t="s">
        <v>103</v>
      </c>
      <c r="E108" s="23" t="s">
        <v>104</v>
      </c>
      <c r="F108" s="32" t="s">
        <v>75</v>
      </c>
      <c r="G108" s="29">
        <v>1540</v>
      </c>
      <c r="H108" s="68"/>
      <c r="I108" s="66">
        <f t="shared" si="1"/>
        <v>0</v>
      </c>
      <c r="J108" s="51" t="s">
        <v>213</v>
      </c>
    </row>
    <row r="109" spans="1:10" ht="16.5">
      <c r="A109" s="48"/>
      <c r="B109" s="39" t="s">
        <v>226</v>
      </c>
      <c r="C109" s="38" t="s">
        <v>271</v>
      </c>
      <c r="D109" s="47" t="s">
        <v>105</v>
      </c>
      <c r="E109" s="23" t="s">
        <v>106</v>
      </c>
      <c r="F109" s="32" t="s">
        <v>75</v>
      </c>
      <c r="G109" s="29">
        <v>3795</v>
      </c>
      <c r="H109" s="68"/>
      <c r="I109" s="66">
        <f t="shared" si="1"/>
        <v>0</v>
      </c>
      <c r="J109" s="51" t="s">
        <v>213</v>
      </c>
    </row>
    <row r="110" spans="1:10" ht="16.5">
      <c r="A110" s="48"/>
      <c r="B110" s="39" t="s">
        <v>227</v>
      </c>
      <c r="C110" s="38" t="s">
        <v>271</v>
      </c>
      <c r="D110" s="47" t="s">
        <v>107</v>
      </c>
      <c r="E110" s="23" t="s">
        <v>108</v>
      </c>
      <c r="F110" s="32" t="s">
        <v>75</v>
      </c>
      <c r="G110" s="29">
        <v>5005</v>
      </c>
      <c r="H110" s="68"/>
      <c r="I110" s="66">
        <f t="shared" si="1"/>
        <v>0</v>
      </c>
      <c r="J110" s="51" t="s">
        <v>213</v>
      </c>
    </row>
    <row r="111" spans="1:10" ht="15">
      <c r="A111" s="48"/>
      <c r="B111" s="39" t="s">
        <v>228</v>
      </c>
      <c r="C111" s="38" t="s">
        <v>271</v>
      </c>
      <c r="D111" s="47" t="s">
        <v>109</v>
      </c>
      <c r="E111" s="23" t="s">
        <v>110</v>
      </c>
      <c r="F111" s="32" t="s">
        <v>75</v>
      </c>
      <c r="G111" s="29">
        <v>1480</v>
      </c>
      <c r="H111" s="67"/>
      <c r="I111" s="66">
        <f t="shared" si="1"/>
        <v>0</v>
      </c>
      <c r="J111" s="51" t="s">
        <v>213</v>
      </c>
    </row>
    <row r="112" spans="1:10" ht="15">
      <c r="A112" s="48"/>
      <c r="B112" s="39" t="s">
        <v>229</v>
      </c>
      <c r="C112" s="38" t="s">
        <v>271</v>
      </c>
      <c r="D112" s="47" t="s">
        <v>111</v>
      </c>
      <c r="E112" s="23" t="s">
        <v>112</v>
      </c>
      <c r="F112" s="32" t="s">
        <v>75</v>
      </c>
      <c r="G112" s="29">
        <v>7215</v>
      </c>
      <c r="H112" s="68"/>
      <c r="I112" s="66">
        <f t="shared" si="1"/>
        <v>0</v>
      </c>
      <c r="J112" s="51" t="s">
        <v>213</v>
      </c>
    </row>
    <row r="113" spans="1:10" ht="16.5">
      <c r="A113" s="48"/>
      <c r="B113" s="39" t="s">
        <v>230</v>
      </c>
      <c r="C113" s="38" t="s">
        <v>271</v>
      </c>
      <c r="D113" s="47" t="s">
        <v>113</v>
      </c>
      <c r="E113" s="23" t="s">
        <v>114</v>
      </c>
      <c r="F113" s="32" t="s">
        <v>75</v>
      </c>
      <c r="G113" s="29">
        <v>300</v>
      </c>
      <c r="H113" s="68"/>
      <c r="I113" s="66">
        <f t="shared" si="1"/>
        <v>0</v>
      </c>
      <c r="J113" s="51" t="s">
        <v>213</v>
      </c>
    </row>
    <row r="114" spans="1:10" ht="15">
      <c r="A114" s="54"/>
      <c r="B114" s="39" t="s">
        <v>231</v>
      </c>
      <c r="C114" s="38" t="s">
        <v>271</v>
      </c>
      <c r="D114" s="47" t="s">
        <v>115</v>
      </c>
      <c r="E114" s="23" t="s">
        <v>116</v>
      </c>
      <c r="F114" s="32" t="s">
        <v>117</v>
      </c>
      <c r="G114" s="29">
        <v>1</v>
      </c>
      <c r="H114" s="68"/>
      <c r="I114" s="66">
        <f t="shared" si="1"/>
        <v>0</v>
      </c>
      <c r="J114" s="51" t="s">
        <v>213</v>
      </c>
    </row>
    <row r="115" spans="1:10" ht="15">
      <c r="A115" s="54"/>
      <c r="B115" s="39" t="s">
        <v>232</v>
      </c>
      <c r="C115" s="38" t="s">
        <v>271</v>
      </c>
      <c r="D115" s="47" t="s">
        <v>118</v>
      </c>
      <c r="E115" s="23" t="s">
        <v>119</v>
      </c>
      <c r="F115" s="32" t="s">
        <v>117</v>
      </c>
      <c r="G115" s="29">
        <v>1</v>
      </c>
      <c r="H115" s="68"/>
      <c r="I115" s="66">
        <f t="shared" si="1"/>
        <v>0</v>
      </c>
      <c r="J115" s="51" t="s">
        <v>213</v>
      </c>
    </row>
    <row r="116" spans="1:10" ht="15">
      <c r="A116" s="48"/>
      <c r="B116" s="23"/>
      <c r="C116" s="23"/>
      <c r="D116" s="28"/>
      <c r="E116" s="23"/>
      <c r="F116" s="32"/>
      <c r="G116" s="23"/>
      <c r="H116" s="32"/>
      <c r="I116" s="32"/>
      <c r="J116" s="55"/>
    </row>
    <row r="117" spans="1:10" ht="16.5" customHeight="1">
      <c r="A117" s="48"/>
      <c r="B117" s="25"/>
      <c r="C117" s="25"/>
      <c r="D117" s="45" t="s">
        <v>23</v>
      </c>
      <c r="E117" s="25" t="s">
        <v>24</v>
      </c>
      <c r="F117" s="91" t="s">
        <v>37</v>
      </c>
      <c r="G117" s="92"/>
      <c r="H117" s="87">
        <f>SUM(I118:I142)</f>
        <v>0</v>
      </c>
      <c r="I117" s="88"/>
      <c r="J117" s="50"/>
    </row>
    <row r="118" spans="1:10" ht="15">
      <c r="A118" s="48"/>
      <c r="B118" s="23"/>
      <c r="C118" s="23"/>
      <c r="D118" s="28"/>
      <c r="E118" s="23"/>
      <c r="F118" s="23"/>
      <c r="G118" s="23"/>
      <c r="H118" s="23"/>
      <c r="I118" s="23"/>
      <c r="J118" s="49"/>
    </row>
    <row r="119" spans="1:10" ht="15">
      <c r="A119" s="54"/>
      <c r="B119" s="38" t="s">
        <v>233</v>
      </c>
      <c r="C119" s="38" t="s">
        <v>272</v>
      </c>
      <c r="D119" s="32" t="s">
        <v>120</v>
      </c>
      <c r="E119" s="37" t="s">
        <v>121</v>
      </c>
      <c r="F119" s="32" t="s">
        <v>117</v>
      </c>
      <c r="G119" s="29">
        <v>1</v>
      </c>
      <c r="H119" s="68"/>
      <c r="I119" s="66">
        <f aca="true" t="shared" si="2" ref="I119:I141">G119*H119</f>
        <v>0</v>
      </c>
      <c r="J119" s="51" t="s">
        <v>213</v>
      </c>
    </row>
    <row r="120" spans="1:10" ht="15">
      <c r="A120" s="54"/>
      <c r="B120" s="38" t="s">
        <v>234</v>
      </c>
      <c r="C120" s="38" t="s">
        <v>272</v>
      </c>
      <c r="D120" s="32" t="s">
        <v>122</v>
      </c>
      <c r="E120" s="37" t="s">
        <v>123</v>
      </c>
      <c r="F120" s="32" t="s">
        <v>117</v>
      </c>
      <c r="G120" s="29">
        <v>1</v>
      </c>
      <c r="H120" s="68"/>
      <c r="I120" s="66">
        <f t="shared" si="2"/>
        <v>0</v>
      </c>
      <c r="J120" s="51" t="s">
        <v>213</v>
      </c>
    </row>
    <row r="121" spans="1:10" ht="15">
      <c r="A121" s="54"/>
      <c r="B121" s="38" t="s">
        <v>235</v>
      </c>
      <c r="C121" s="38" t="s">
        <v>272</v>
      </c>
      <c r="D121" s="32" t="s">
        <v>124</v>
      </c>
      <c r="E121" s="37" t="s">
        <v>125</v>
      </c>
      <c r="F121" s="32" t="s">
        <v>117</v>
      </c>
      <c r="G121" s="29">
        <v>1</v>
      </c>
      <c r="H121" s="68"/>
      <c r="I121" s="66">
        <f t="shared" si="2"/>
        <v>0</v>
      </c>
      <c r="J121" s="51" t="s">
        <v>213</v>
      </c>
    </row>
    <row r="122" spans="1:10" ht="15">
      <c r="A122" s="54"/>
      <c r="B122" s="38" t="s">
        <v>236</v>
      </c>
      <c r="C122" s="38" t="s">
        <v>272</v>
      </c>
      <c r="D122" s="32" t="s">
        <v>126</v>
      </c>
      <c r="E122" s="37" t="s">
        <v>127</v>
      </c>
      <c r="F122" s="32" t="s">
        <v>117</v>
      </c>
      <c r="G122" s="29">
        <v>1</v>
      </c>
      <c r="H122" s="68"/>
      <c r="I122" s="66">
        <f t="shared" si="2"/>
        <v>0</v>
      </c>
      <c r="J122" s="51" t="s">
        <v>213</v>
      </c>
    </row>
    <row r="123" spans="1:10" ht="15">
      <c r="A123" s="54"/>
      <c r="B123" s="38" t="s">
        <v>237</v>
      </c>
      <c r="C123" s="38" t="s">
        <v>272</v>
      </c>
      <c r="D123" s="32" t="s">
        <v>128</v>
      </c>
      <c r="E123" s="37" t="s">
        <v>129</v>
      </c>
      <c r="F123" s="32" t="s">
        <v>117</v>
      </c>
      <c r="G123" s="29">
        <v>1</v>
      </c>
      <c r="H123" s="68"/>
      <c r="I123" s="66">
        <f t="shared" si="2"/>
        <v>0</v>
      </c>
      <c r="J123" s="51" t="s">
        <v>213</v>
      </c>
    </row>
    <row r="124" spans="1:10" ht="15">
      <c r="A124" s="54"/>
      <c r="B124" s="38" t="s">
        <v>238</v>
      </c>
      <c r="C124" s="38" t="s">
        <v>272</v>
      </c>
      <c r="D124" s="32" t="s">
        <v>130</v>
      </c>
      <c r="E124" s="37" t="s">
        <v>131</v>
      </c>
      <c r="F124" s="32" t="s">
        <v>117</v>
      </c>
      <c r="G124" s="29">
        <v>1</v>
      </c>
      <c r="H124" s="68"/>
      <c r="I124" s="66">
        <f t="shared" si="2"/>
        <v>0</v>
      </c>
      <c r="J124" s="51" t="s">
        <v>213</v>
      </c>
    </row>
    <row r="125" spans="1:10" ht="15">
      <c r="A125" s="54"/>
      <c r="B125" s="38" t="s">
        <v>239</v>
      </c>
      <c r="C125" s="38" t="s">
        <v>272</v>
      </c>
      <c r="D125" s="32" t="s">
        <v>132</v>
      </c>
      <c r="E125" s="37" t="s">
        <v>133</v>
      </c>
      <c r="F125" s="32" t="s">
        <v>117</v>
      </c>
      <c r="G125" s="29">
        <v>1</v>
      </c>
      <c r="H125" s="68"/>
      <c r="I125" s="66">
        <f t="shared" si="2"/>
        <v>0</v>
      </c>
      <c r="J125" s="51" t="s">
        <v>213</v>
      </c>
    </row>
    <row r="126" spans="1:10" ht="15">
      <c r="A126" s="54"/>
      <c r="B126" s="38" t="s">
        <v>240</v>
      </c>
      <c r="C126" s="38" t="s">
        <v>272</v>
      </c>
      <c r="D126" s="32" t="s">
        <v>134</v>
      </c>
      <c r="E126" s="37" t="s">
        <v>135</v>
      </c>
      <c r="F126" s="32" t="s">
        <v>117</v>
      </c>
      <c r="G126" s="29">
        <v>1</v>
      </c>
      <c r="H126" s="68"/>
      <c r="I126" s="66">
        <f t="shared" si="2"/>
        <v>0</v>
      </c>
      <c r="J126" s="51" t="s">
        <v>213</v>
      </c>
    </row>
    <row r="127" spans="1:10" ht="15">
      <c r="A127" s="54"/>
      <c r="B127" s="38" t="s">
        <v>241</v>
      </c>
      <c r="C127" s="38" t="s">
        <v>272</v>
      </c>
      <c r="D127" s="32" t="s">
        <v>136</v>
      </c>
      <c r="E127" s="37" t="s">
        <v>137</v>
      </c>
      <c r="F127" s="32" t="s">
        <v>117</v>
      </c>
      <c r="G127" s="29">
        <v>1</v>
      </c>
      <c r="H127" s="68"/>
      <c r="I127" s="66">
        <f t="shared" si="2"/>
        <v>0</v>
      </c>
      <c r="J127" s="51" t="s">
        <v>213</v>
      </c>
    </row>
    <row r="128" spans="1:10" ht="15">
      <c r="A128" s="54"/>
      <c r="B128" s="38" t="s">
        <v>242</v>
      </c>
      <c r="C128" s="38" t="s">
        <v>272</v>
      </c>
      <c r="D128" s="32" t="s">
        <v>138</v>
      </c>
      <c r="E128" s="37" t="s">
        <v>139</v>
      </c>
      <c r="F128" s="32" t="s">
        <v>117</v>
      </c>
      <c r="G128" s="29">
        <v>1</v>
      </c>
      <c r="H128" s="68"/>
      <c r="I128" s="66">
        <f t="shared" si="2"/>
        <v>0</v>
      </c>
      <c r="J128" s="51" t="s">
        <v>213</v>
      </c>
    </row>
    <row r="129" spans="1:10" ht="15">
      <c r="A129" s="54"/>
      <c r="B129" s="38" t="s">
        <v>243</v>
      </c>
      <c r="C129" s="38" t="s">
        <v>272</v>
      </c>
      <c r="D129" s="32" t="s">
        <v>140</v>
      </c>
      <c r="E129" s="37" t="s">
        <v>141</v>
      </c>
      <c r="F129" s="32" t="s">
        <v>117</v>
      </c>
      <c r="G129" s="29">
        <v>1</v>
      </c>
      <c r="H129" s="68"/>
      <c r="I129" s="66">
        <f t="shared" si="2"/>
        <v>0</v>
      </c>
      <c r="J129" s="51" t="s">
        <v>213</v>
      </c>
    </row>
    <row r="130" spans="1:10" ht="15">
      <c r="A130" s="54"/>
      <c r="B130" s="38" t="s">
        <v>244</v>
      </c>
      <c r="C130" s="38" t="s">
        <v>271</v>
      </c>
      <c r="D130" s="32" t="s">
        <v>142</v>
      </c>
      <c r="E130" s="37" t="s">
        <v>143</v>
      </c>
      <c r="F130" s="32" t="s">
        <v>117</v>
      </c>
      <c r="G130" s="29">
        <v>41</v>
      </c>
      <c r="H130" s="67"/>
      <c r="I130" s="66">
        <f t="shared" si="2"/>
        <v>0</v>
      </c>
      <c r="J130" s="51" t="s">
        <v>213</v>
      </c>
    </row>
    <row r="131" spans="1:10" ht="15">
      <c r="A131" s="54"/>
      <c r="B131" s="38" t="s">
        <v>245</v>
      </c>
      <c r="C131" s="38" t="s">
        <v>271</v>
      </c>
      <c r="D131" s="32" t="s">
        <v>144</v>
      </c>
      <c r="E131" s="37" t="s">
        <v>145</v>
      </c>
      <c r="F131" s="32" t="s">
        <v>117</v>
      </c>
      <c r="G131" s="29">
        <v>28</v>
      </c>
      <c r="H131" s="67"/>
      <c r="I131" s="66">
        <f t="shared" si="2"/>
        <v>0</v>
      </c>
      <c r="J131" s="51" t="s">
        <v>213</v>
      </c>
    </row>
    <row r="132" spans="1:10" ht="15">
      <c r="A132" s="54"/>
      <c r="B132" s="38" t="s">
        <v>246</v>
      </c>
      <c r="C132" s="38" t="s">
        <v>271</v>
      </c>
      <c r="D132" s="32" t="s">
        <v>146</v>
      </c>
      <c r="E132" s="37" t="s">
        <v>147</v>
      </c>
      <c r="F132" s="32" t="s">
        <v>117</v>
      </c>
      <c r="G132" s="29">
        <v>4</v>
      </c>
      <c r="H132" s="67"/>
      <c r="I132" s="66">
        <f t="shared" si="2"/>
        <v>0</v>
      </c>
      <c r="J132" s="51" t="s">
        <v>213</v>
      </c>
    </row>
    <row r="133" spans="1:10" ht="30">
      <c r="A133" s="54"/>
      <c r="B133" s="38" t="s">
        <v>247</v>
      </c>
      <c r="C133" s="38" t="s">
        <v>271</v>
      </c>
      <c r="D133" s="32" t="s">
        <v>148</v>
      </c>
      <c r="E133" s="37" t="s">
        <v>149</v>
      </c>
      <c r="F133" s="32" t="s">
        <v>117</v>
      </c>
      <c r="G133" s="29">
        <v>13</v>
      </c>
      <c r="H133" s="67"/>
      <c r="I133" s="66">
        <f t="shared" si="2"/>
        <v>0</v>
      </c>
      <c r="J133" s="51" t="s">
        <v>213</v>
      </c>
    </row>
    <row r="134" spans="1:10" ht="15">
      <c r="A134" s="54"/>
      <c r="B134" s="38" t="s">
        <v>248</v>
      </c>
      <c r="C134" s="38" t="s">
        <v>271</v>
      </c>
      <c r="D134" s="32" t="s">
        <v>150</v>
      </c>
      <c r="E134" s="37" t="s">
        <v>151</v>
      </c>
      <c r="F134" s="32" t="s">
        <v>117</v>
      </c>
      <c r="G134" s="29">
        <v>7</v>
      </c>
      <c r="H134" s="67"/>
      <c r="I134" s="66">
        <f t="shared" si="2"/>
        <v>0</v>
      </c>
      <c r="J134" s="51" t="s">
        <v>213</v>
      </c>
    </row>
    <row r="135" spans="1:10" ht="15">
      <c r="A135" s="54"/>
      <c r="B135" s="38" t="s">
        <v>249</v>
      </c>
      <c r="C135" s="38" t="s">
        <v>271</v>
      </c>
      <c r="D135" s="32" t="s">
        <v>152</v>
      </c>
      <c r="E135" s="37" t="s">
        <v>153</v>
      </c>
      <c r="F135" s="32" t="s">
        <v>117</v>
      </c>
      <c r="G135" s="29">
        <v>2</v>
      </c>
      <c r="H135" s="67"/>
      <c r="I135" s="66">
        <f t="shared" si="2"/>
        <v>0</v>
      </c>
      <c r="J135" s="51" t="s">
        <v>213</v>
      </c>
    </row>
    <row r="136" spans="1:10" ht="30">
      <c r="A136" s="54"/>
      <c r="B136" s="38" t="s">
        <v>250</v>
      </c>
      <c r="C136" s="38" t="s">
        <v>272</v>
      </c>
      <c r="D136" s="32" t="s">
        <v>154</v>
      </c>
      <c r="E136" s="37" t="s">
        <v>155</v>
      </c>
      <c r="F136" s="32" t="s">
        <v>117</v>
      </c>
      <c r="G136" s="29">
        <v>1</v>
      </c>
      <c r="H136" s="68"/>
      <c r="I136" s="66">
        <f t="shared" si="2"/>
        <v>0</v>
      </c>
      <c r="J136" s="51" t="s">
        <v>213</v>
      </c>
    </row>
    <row r="137" spans="1:10" ht="15">
      <c r="A137" s="54"/>
      <c r="B137" s="38" t="s">
        <v>251</v>
      </c>
      <c r="C137" s="37" t="s">
        <v>200</v>
      </c>
      <c r="D137" s="32" t="s">
        <v>156</v>
      </c>
      <c r="E137" s="37" t="s">
        <v>157</v>
      </c>
      <c r="F137" s="32" t="s">
        <v>117</v>
      </c>
      <c r="G137" s="29">
        <v>1</v>
      </c>
      <c r="H137" s="68"/>
      <c r="I137" s="66">
        <f t="shared" si="2"/>
        <v>0</v>
      </c>
      <c r="J137" s="51" t="s">
        <v>213</v>
      </c>
    </row>
    <row r="138" spans="1:10" ht="15">
      <c r="A138" s="54"/>
      <c r="B138" s="38" t="s">
        <v>252</v>
      </c>
      <c r="C138" s="37" t="s">
        <v>200</v>
      </c>
      <c r="D138" s="32" t="s">
        <v>158</v>
      </c>
      <c r="E138" s="37" t="s">
        <v>159</v>
      </c>
      <c r="F138" s="32" t="s">
        <v>117</v>
      </c>
      <c r="G138" s="29">
        <v>1</v>
      </c>
      <c r="H138" s="68"/>
      <c r="I138" s="66">
        <f t="shared" si="2"/>
        <v>0</v>
      </c>
      <c r="J138" s="51" t="s">
        <v>213</v>
      </c>
    </row>
    <row r="139" spans="1:10" ht="15">
      <c r="A139" s="54"/>
      <c r="B139" s="38" t="s">
        <v>253</v>
      </c>
      <c r="C139" s="37" t="s">
        <v>200</v>
      </c>
      <c r="D139" s="32" t="s">
        <v>160</v>
      </c>
      <c r="E139" s="37" t="s">
        <v>161</v>
      </c>
      <c r="F139" s="32" t="s">
        <v>117</v>
      </c>
      <c r="G139" s="29">
        <v>1</v>
      </c>
      <c r="H139" s="68"/>
      <c r="I139" s="66">
        <f t="shared" si="2"/>
        <v>0</v>
      </c>
      <c r="J139" s="51" t="s">
        <v>213</v>
      </c>
    </row>
    <row r="140" spans="1:10" ht="15">
      <c r="A140" s="54"/>
      <c r="B140" s="38" t="s">
        <v>254</v>
      </c>
      <c r="C140" s="37" t="s">
        <v>200</v>
      </c>
      <c r="D140" s="32" t="s">
        <v>162</v>
      </c>
      <c r="E140" s="37" t="s">
        <v>163</v>
      </c>
      <c r="F140" s="32" t="s">
        <v>117</v>
      </c>
      <c r="G140" s="29">
        <v>1</v>
      </c>
      <c r="H140" s="67"/>
      <c r="I140" s="66">
        <f t="shared" si="2"/>
        <v>0</v>
      </c>
      <c r="J140" s="51" t="s">
        <v>213</v>
      </c>
    </row>
    <row r="141" spans="1:10" ht="45">
      <c r="A141" s="54"/>
      <c r="B141" s="38" t="s">
        <v>255</v>
      </c>
      <c r="C141" s="37" t="s">
        <v>200</v>
      </c>
      <c r="D141" s="32" t="s">
        <v>164</v>
      </c>
      <c r="E141" s="37" t="s">
        <v>278</v>
      </c>
      <c r="F141" s="32" t="s">
        <v>117</v>
      </c>
      <c r="G141" s="29">
        <v>1</v>
      </c>
      <c r="H141" s="67"/>
      <c r="I141" s="66">
        <f t="shared" si="2"/>
        <v>0</v>
      </c>
      <c r="J141" s="51" t="s">
        <v>213</v>
      </c>
    </row>
    <row r="142" spans="1:10" ht="15">
      <c r="A142" s="48"/>
      <c r="B142" s="23"/>
      <c r="C142" s="23"/>
      <c r="D142" s="28"/>
      <c r="E142" s="23"/>
      <c r="F142" s="32"/>
      <c r="G142" s="23"/>
      <c r="H142" s="32"/>
      <c r="I142" s="32"/>
      <c r="J142" s="55"/>
    </row>
    <row r="143" spans="1:10" ht="16.5" customHeight="1">
      <c r="A143" s="48"/>
      <c r="B143" s="25"/>
      <c r="C143" s="25"/>
      <c r="D143" s="45" t="s">
        <v>27</v>
      </c>
      <c r="E143" s="25" t="s">
        <v>28</v>
      </c>
      <c r="F143" s="91" t="s">
        <v>37</v>
      </c>
      <c r="G143" s="92"/>
      <c r="H143" s="87">
        <f>SUM(I144:I154)</f>
        <v>0</v>
      </c>
      <c r="I143" s="88"/>
      <c r="J143" s="50"/>
    </row>
    <row r="144" spans="1:10" ht="15">
      <c r="A144" s="48"/>
      <c r="B144" s="23"/>
      <c r="C144" s="23"/>
      <c r="D144" s="28"/>
      <c r="E144" s="23"/>
      <c r="F144" s="32"/>
      <c r="G144" s="29"/>
      <c r="H144" s="30"/>
      <c r="I144" s="30"/>
      <c r="J144" s="52"/>
    </row>
    <row r="145" spans="1:10" ht="30">
      <c r="A145" s="48"/>
      <c r="B145" s="38" t="s">
        <v>256</v>
      </c>
      <c r="C145" s="38" t="s">
        <v>271</v>
      </c>
      <c r="D145" s="32" t="s">
        <v>165</v>
      </c>
      <c r="E145" s="37" t="s">
        <v>166</v>
      </c>
      <c r="F145" s="32" t="s">
        <v>117</v>
      </c>
      <c r="G145" s="29">
        <v>1</v>
      </c>
      <c r="H145" s="68"/>
      <c r="I145" s="66">
        <f aca="true" t="shared" si="3" ref="I145:I153">G145*H145</f>
        <v>0</v>
      </c>
      <c r="J145" s="51" t="s">
        <v>213</v>
      </c>
    </row>
    <row r="146" spans="1:10" ht="30">
      <c r="A146" s="48"/>
      <c r="B146" s="38" t="s">
        <v>257</v>
      </c>
      <c r="C146" s="42" t="s">
        <v>273</v>
      </c>
      <c r="D146" s="32" t="s">
        <v>167</v>
      </c>
      <c r="E146" s="42" t="s">
        <v>168</v>
      </c>
      <c r="F146" s="32" t="s">
        <v>117</v>
      </c>
      <c r="G146" s="29">
        <v>1</v>
      </c>
      <c r="H146" s="68"/>
      <c r="I146" s="66">
        <f t="shared" si="3"/>
        <v>0</v>
      </c>
      <c r="J146" s="51" t="s">
        <v>213</v>
      </c>
    </row>
    <row r="147" spans="1:10" ht="30">
      <c r="A147" s="48"/>
      <c r="B147" s="38" t="s">
        <v>258</v>
      </c>
      <c r="C147" s="42" t="s">
        <v>273</v>
      </c>
      <c r="D147" s="32" t="s">
        <v>169</v>
      </c>
      <c r="E147" s="38" t="s">
        <v>170</v>
      </c>
      <c r="F147" s="32" t="s">
        <v>117</v>
      </c>
      <c r="G147" s="29">
        <v>1</v>
      </c>
      <c r="H147" s="68"/>
      <c r="I147" s="66">
        <f t="shared" si="3"/>
        <v>0</v>
      </c>
      <c r="J147" s="51" t="s">
        <v>213</v>
      </c>
    </row>
    <row r="148" spans="1:10" ht="30">
      <c r="A148" s="48"/>
      <c r="B148" s="38" t="s">
        <v>259</v>
      </c>
      <c r="C148" s="42" t="s">
        <v>273</v>
      </c>
      <c r="D148" s="32" t="s">
        <v>171</v>
      </c>
      <c r="E148" s="38" t="s">
        <v>172</v>
      </c>
      <c r="F148" s="32" t="s">
        <v>117</v>
      </c>
      <c r="G148" s="29">
        <v>1</v>
      </c>
      <c r="H148" s="68"/>
      <c r="I148" s="66">
        <f t="shared" si="3"/>
        <v>0</v>
      </c>
      <c r="J148" s="51" t="s">
        <v>213</v>
      </c>
    </row>
    <row r="149" spans="1:10" ht="30">
      <c r="A149" s="48"/>
      <c r="B149" s="38" t="s">
        <v>260</v>
      </c>
      <c r="C149" s="42" t="s">
        <v>273</v>
      </c>
      <c r="D149" s="32" t="s">
        <v>173</v>
      </c>
      <c r="E149" s="38" t="s">
        <v>174</v>
      </c>
      <c r="F149" s="32" t="s">
        <v>117</v>
      </c>
      <c r="G149" s="29">
        <v>1</v>
      </c>
      <c r="H149" s="68"/>
      <c r="I149" s="66">
        <f t="shared" si="3"/>
        <v>0</v>
      </c>
      <c r="J149" s="51" t="s">
        <v>213</v>
      </c>
    </row>
    <row r="150" spans="1:10" ht="30">
      <c r="A150" s="48"/>
      <c r="B150" s="38" t="s">
        <v>261</v>
      </c>
      <c r="C150" s="42" t="s">
        <v>273</v>
      </c>
      <c r="D150" s="32" t="s">
        <v>175</v>
      </c>
      <c r="E150" s="38" t="s">
        <v>176</v>
      </c>
      <c r="F150" s="32" t="s">
        <v>117</v>
      </c>
      <c r="G150" s="29">
        <v>1</v>
      </c>
      <c r="H150" s="68"/>
      <c r="I150" s="66">
        <f t="shared" si="3"/>
        <v>0</v>
      </c>
      <c r="J150" s="51" t="s">
        <v>213</v>
      </c>
    </row>
    <row r="151" spans="1:10" ht="30">
      <c r="A151" s="48"/>
      <c r="B151" s="38" t="s">
        <v>262</v>
      </c>
      <c r="C151" s="42" t="s">
        <v>273</v>
      </c>
      <c r="D151" s="32" t="s">
        <v>177</v>
      </c>
      <c r="E151" s="38" t="s">
        <v>178</v>
      </c>
      <c r="F151" s="32" t="s">
        <v>117</v>
      </c>
      <c r="G151" s="29">
        <v>1</v>
      </c>
      <c r="H151" s="68"/>
      <c r="I151" s="66">
        <f t="shared" si="3"/>
        <v>0</v>
      </c>
      <c r="J151" s="51" t="s">
        <v>213</v>
      </c>
    </row>
    <row r="152" spans="1:10" ht="30">
      <c r="A152" s="48"/>
      <c r="B152" s="38" t="s">
        <v>263</v>
      </c>
      <c r="C152" s="42" t="s">
        <v>273</v>
      </c>
      <c r="D152" s="32" t="s">
        <v>179</v>
      </c>
      <c r="E152" s="38" t="s">
        <v>180</v>
      </c>
      <c r="F152" s="32" t="s">
        <v>117</v>
      </c>
      <c r="G152" s="29">
        <v>1</v>
      </c>
      <c r="H152" s="68"/>
      <c r="I152" s="66">
        <f t="shared" si="3"/>
        <v>0</v>
      </c>
      <c r="J152" s="51" t="s">
        <v>213</v>
      </c>
    </row>
    <row r="153" spans="1:10" ht="30">
      <c r="A153" s="48"/>
      <c r="B153" s="38" t="s">
        <v>264</v>
      </c>
      <c r="C153" s="42" t="s">
        <v>273</v>
      </c>
      <c r="D153" s="32" t="s">
        <v>181</v>
      </c>
      <c r="E153" s="38" t="s">
        <v>182</v>
      </c>
      <c r="F153" s="32" t="s">
        <v>117</v>
      </c>
      <c r="G153" s="29">
        <v>1</v>
      </c>
      <c r="H153" s="68"/>
      <c r="I153" s="66">
        <f t="shared" si="3"/>
        <v>0</v>
      </c>
      <c r="J153" s="51" t="s">
        <v>213</v>
      </c>
    </row>
    <row r="154" spans="1:10" ht="15">
      <c r="A154" s="48"/>
      <c r="B154" s="38"/>
      <c r="C154" s="38"/>
      <c r="D154" s="32"/>
      <c r="E154" s="23"/>
      <c r="F154" s="32"/>
      <c r="G154" s="29"/>
      <c r="H154" s="30"/>
      <c r="I154" s="23"/>
      <c r="J154" s="49"/>
    </row>
    <row r="155" spans="1:10" ht="16.5" customHeight="1">
      <c r="A155" s="48"/>
      <c r="B155" s="25"/>
      <c r="C155" s="25"/>
      <c r="D155" s="45" t="s">
        <v>29</v>
      </c>
      <c r="E155" s="25" t="s">
        <v>30</v>
      </c>
      <c r="F155" s="91" t="s">
        <v>37</v>
      </c>
      <c r="G155" s="92"/>
      <c r="H155" s="87">
        <f>SUM(I156:I163)</f>
        <v>0</v>
      </c>
      <c r="I155" s="88"/>
      <c r="J155" s="50"/>
    </row>
    <row r="156" spans="1:10" ht="15">
      <c r="A156" s="48"/>
      <c r="B156" s="38"/>
      <c r="C156" s="38"/>
      <c r="D156" s="32"/>
      <c r="E156" s="23"/>
      <c r="F156" s="32"/>
      <c r="G156" s="29"/>
      <c r="H156" s="30"/>
      <c r="I156" s="23"/>
      <c r="J156" s="49"/>
    </row>
    <row r="157" spans="1:10" ht="15">
      <c r="A157" s="48"/>
      <c r="B157" s="38" t="s">
        <v>265</v>
      </c>
      <c r="C157" s="38" t="s">
        <v>274</v>
      </c>
      <c r="D157" s="32" t="s">
        <v>183</v>
      </c>
      <c r="E157" s="23" t="s">
        <v>184</v>
      </c>
      <c r="F157" s="32" t="s">
        <v>117</v>
      </c>
      <c r="G157" s="29">
        <v>1</v>
      </c>
      <c r="H157" s="68"/>
      <c r="I157" s="66">
        <f>G157*H157</f>
        <v>0</v>
      </c>
      <c r="J157" s="51" t="s">
        <v>213</v>
      </c>
    </row>
    <row r="158" spans="1:10" ht="47.25" customHeight="1">
      <c r="A158" s="48"/>
      <c r="B158" s="38" t="s">
        <v>266</v>
      </c>
      <c r="C158" s="38" t="s">
        <v>274</v>
      </c>
      <c r="D158" s="32" t="s">
        <v>185</v>
      </c>
      <c r="E158" s="42" t="s">
        <v>186</v>
      </c>
      <c r="F158" s="32" t="s">
        <v>117</v>
      </c>
      <c r="G158" s="29">
        <v>1</v>
      </c>
      <c r="H158" s="68"/>
      <c r="I158" s="66">
        <f aca="true" t="shared" si="4" ref="I158:I162">G158*H158</f>
        <v>0</v>
      </c>
      <c r="J158" s="51" t="s">
        <v>213</v>
      </c>
    </row>
    <row r="159" spans="1:10" ht="30">
      <c r="A159" s="48"/>
      <c r="B159" s="38" t="s">
        <v>267</v>
      </c>
      <c r="C159" s="42" t="s">
        <v>275</v>
      </c>
      <c r="D159" s="32" t="s">
        <v>187</v>
      </c>
      <c r="E159" s="38" t="s">
        <v>188</v>
      </c>
      <c r="F159" s="32" t="s">
        <v>117</v>
      </c>
      <c r="G159" s="29">
        <v>1</v>
      </c>
      <c r="H159" s="68"/>
      <c r="I159" s="66">
        <f t="shared" si="4"/>
        <v>0</v>
      </c>
      <c r="J159" s="51" t="s">
        <v>213</v>
      </c>
    </row>
    <row r="160" spans="1:10" ht="30">
      <c r="A160" s="48"/>
      <c r="B160" s="38" t="s">
        <v>268</v>
      </c>
      <c r="C160" s="42" t="s">
        <v>275</v>
      </c>
      <c r="D160" s="32" t="s">
        <v>189</v>
      </c>
      <c r="E160" s="38" t="s">
        <v>190</v>
      </c>
      <c r="F160" s="32" t="s">
        <v>117</v>
      </c>
      <c r="G160" s="29">
        <v>1</v>
      </c>
      <c r="H160" s="68"/>
      <c r="I160" s="66">
        <f t="shared" si="4"/>
        <v>0</v>
      </c>
      <c r="J160" s="51" t="s">
        <v>213</v>
      </c>
    </row>
    <row r="161" spans="1:10" ht="15">
      <c r="A161" s="48"/>
      <c r="B161" s="38" t="s">
        <v>269</v>
      </c>
      <c r="C161" s="38" t="s">
        <v>276</v>
      </c>
      <c r="D161" s="32" t="s">
        <v>191</v>
      </c>
      <c r="E161" s="23" t="s">
        <v>192</v>
      </c>
      <c r="F161" s="32" t="s">
        <v>117</v>
      </c>
      <c r="G161" s="29">
        <v>1</v>
      </c>
      <c r="H161" s="68"/>
      <c r="I161" s="66">
        <f t="shared" si="4"/>
        <v>0</v>
      </c>
      <c r="J161" s="51" t="s">
        <v>213</v>
      </c>
    </row>
    <row r="162" spans="1:10" ht="15">
      <c r="A162" s="48"/>
      <c r="B162" s="38" t="s">
        <v>270</v>
      </c>
      <c r="C162" s="38" t="s">
        <v>274</v>
      </c>
      <c r="D162" s="32" t="s">
        <v>193</v>
      </c>
      <c r="E162" s="23" t="s">
        <v>194</v>
      </c>
      <c r="F162" s="32" t="s">
        <v>117</v>
      </c>
      <c r="G162" s="29">
        <v>1</v>
      </c>
      <c r="H162" s="68"/>
      <c r="I162" s="66">
        <f t="shared" si="4"/>
        <v>0</v>
      </c>
      <c r="J162" s="51" t="s">
        <v>213</v>
      </c>
    </row>
    <row r="163" spans="1:10" ht="15">
      <c r="A163" s="56"/>
      <c r="B163" s="57"/>
      <c r="C163" s="57"/>
      <c r="D163" s="58"/>
      <c r="E163" s="57"/>
      <c r="F163" s="57"/>
      <c r="G163" s="57"/>
      <c r="H163" s="57"/>
      <c r="I163" s="57"/>
      <c r="J163" s="59"/>
    </row>
  </sheetData>
  <mergeCells count="100">
    <mergeCell ref="J33:J34"/>
    <mergeCell ref="F36:G36"/>
    <mergeCell ref="F117:G117"/>
    <mergeCell ref="F143:G143"/>
    <mergeCell ref="F155:G155"/>
    <mergeCell ref="I33:I34"/>
    <mergeCell ref="F59:H61"/>
    <mergeCell ref="I59:I61"/>
    <mergeCell ref="J59:J61"/>
    <mergeCell ref="F63:H65"/>
    <mergeCell ref="I63:I65"/>
    <mergeCell ref="J63:J65"/>
    <mergeCell ref="F67:H69"/>
    <mergeCell ref="I67:I69"/>
    <mergeCell ref="J67:J69"/>
    <mergeCell ref="F71:H73"/>
    <mergeCell ref="B15:H15"/>
    <mergeCell ref="H16:H26"/>
    <mergeCell ref="B27:H27"/>
    <mergeCell ref="E29:G30"/>
    <mergeCell ref="A33:A34"/>
    <mergeCell ref="B33:B34"/>
    <mergeCell ref="E33:E34"/>
    <mergeCell ref="F33:F34"/>
    <mergeCell ref="G33:G34"/>
    <mergeCell ref="H33:H34"/>
    <mergeCell ref="D33:D34"/>
    <mergeCell ref="C33:C34"/>
    <mergeCell ref="A12:A13"/>
    <mergeCell ref="B12:B13"/>
    <mergeCell ref="E12:E13"/>
    <mergeCell ref="F12:F13"/>
    <mergeCell ref="H12:H14"/>
    <mergeCell ref="D12:D13"/>
    <mergeCell ref="K4:K6"/>
    <mergeCell ref="L4:L6"/>
    <mergeCell ref="A6:E6"/>
    <mergeCell ref="F6:F10"/>
    <mergeCell ref="G6:G10"/>
    <mergeCell ref="A7:A10"/>
    <mergeCell ref="B7:E10"/>
    <mergeCell ref="A2:E3"/>
    <mergeCell ref="F2:H3"/>
    <mergeCell ref="A4:E5"/>
    <mergeCell ref="F4:F5"/>
    <mergeCell ref="G4:G5"/>
    <mergeCell ref="H4:H5"/>
    <mergeCell ref="B39:D41"/>
    <mergeCell ref="B43:D45"/>
    <mergeCell ref="B47:D49"/>
    <mergeCell ref="B51:D53"/>
    <mergeCell ref="B55:D57"/>
    <mergeCell ref="B59:D61"/>
    <mergeCell ref="B63:D65"/>
    <mergeCell ref="B67:D69"/>
    <mergeCell ref="B71:D73"/>
    <mergeCell ref="B75:D77"/>
    <mergeCell ref="J47:J49"/>
    <mergeCell ref="F51:H53"/>
    <mergeCell ref="I51:I53"/>
    <mergeCell ref="J51:J53"/>
    <mergeCell ref="F55:H57"/>
    <mergeCell ref="I55:I57"/>
    <mergeCell ref="J55:J57"/>
    <mergeCell ref="J79:J81"/>
    <mergeCell ref="B16:C22"/>
    <mergeCell ref="B23:G26"/>
    <mergeCell ref="I71:I73"/>
    <mergeCell ref="J71:J73"/>
    <mergeCell ref="F75:H77"/>
    <mergeCell ref="I75:I77"/>
    <mergeCell ref="J75:J77"/>
    <mergeCell ref="B79:D81"/>
    <mergeCell ref="F39:H41"/>
    <mergeCell ref="I39:I41"/>
    <mergeCell ref="J39:J41"/>
    <mergeCell ref="F43:H45"/>
    <mergeCell ref="I43:I45"/>
    <mergeCell ref="J43:J45"/>
    <mergeCell ref="F47:H49"/>
    <mergeCell ref="H155:I155"/>
    <mergeCell ref="F16:G16"/>
    <mergeCell ref="F17:G17"/>
    <mergeCell ref="F18:G18"/>
    <mergeCell ref="F19:G19"/>
    <mergeCell ref="F20:G20"/>
    <mergeCell ref="F21:G21"/>
    <mergeCell ref="F22:G22"/>
    <mergeCell ref="H36:I36"/>
    <mergeCell ref="F86:G86"/>
    <mergeCell ref="H86:I86"/>
    <mergeCell ref="H117:I117"/>
    <mergeCell ref="F79:H81"/>
    <mergeCell ref="I79:I81"/>
    <mergeCell ref="I47:I49"/>
    <mergeCell ref="B83:D85"/>
    <mergeCell ref="F83:H85"/>
    <mergeCell ref="I83:I85"/>
    <mergeCell ref="J83:J85"/>
    <mergeCell ref="H143:I1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1" r:id="rId1"/>
  <headerFooter>
    <oddFooter>&amp;CStránka &amp;P z &amp;N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Juřík</dc:creator>
  <cp:keywords/>
  <dc:description/>
  <cp:lastModifiedBy>Radomír Drozd</cp:lastModifiedBy>
  <cp:lastPrinted>2014-11-13T08:56:23Z</cp:lastPrinted>
  <dcterms:created xsi:type="dcterms:W3CDTF">2014-11-05T13:24:15Z</dcterms:created>
  <dcterms:modified xsi:type="dcterms:W3CDTF">2017-01-27T14:45:58Z</dcterms:modified>
  <cp:category/>
  <cp:version/>
  <cp:contentType/>
  <cp:contentStatus/>
</cp:coreProperties>
</file>