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SPCSS OPRAVY VŹKAZŮ SAMOSTATNÝCH\"/>
    </mc:Choice>
  </mc:AlternateContent>
  <bookViews>
    <workbookView xWindow="2640" yWindow="1470" windowWidth="24000" windowHeight="10665"/>
  </bookViews>
  <sheets>
    <sheet name="SO 10" sheetId="1" r:id="rId1"/>
  </sheets>
  <definedNames>
    <definedName name="_xlnm.Print_Titles" localSheetId="0">'SO 10'!$33:$34</definedName>
    <definedName name="_xlnm.Print_Area" localSheetId="0">'SO 10'!$A$1:$J$140</definedName>
  </definedNames>
  <calcPr calcId="171027" iterateCount="1"/>
</workbook>
</file>

<file path=xl/calcChain.xml><?xml version="1.0" encoding="utf-8"?>
<calcChain xmlns="http://schemas.openxmlformats.org/spreadsheetml/2006/main">
  <c r="I38" i="1" l="1"/>
  <c r="H8" i="1"/>
  <c r="I42" i="1"/>
  <c r="I135" i="1" l="1"/>
  <c r="I136" i="1"/>
  <c r="I137" i="1"/>
  <c r="I138" i="1"/>
  <c r="I139" i="1"/>
  <c r="I134" i="1"/>
  <c r="I122" i="1"/>
  <c r="I123" i="1"/>
  <c r="I124" i="1"/>
  <c r="I125" i="1"/>
  <c r="I126" i="1"/>
  <c r="I127" i="1"/>
  <c r="I128" i="1"/>
  <c r="I129" i="1"/>
  <c r="I121" i="1"/>
  <c r="I116" i="1"/>
  <c r="I117" i="1"/>
  <c r="I115" i="1"/>
  <c r="I106" i="1"/>
  <c r="I107" i="1"/>
  <c r="I108" i="1"/>
  <c r="I102" i="1"/>
  <c r="H98" i="1" s="1"/>
  <c r="F18" i="1" s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65" i="1"/>
  <c r="I50" i="1"/>
  <c r="I51" i="1"/>
  <c r="I52" i="1"/>
  <c r="I53" i="1"/>
  <c r="I54" i="1"/>
  <c r="I55" i="1"/>
  <c r="I56" i="1"/>
  <c r="I57" i="1"/>
  <c r="I49" i="1"/>
  <c r="I43" i="1"/>
  <c r="H36" i="1" s="1"/>
  <c r="F16" i="1" s="1"/>
  <c r="H119" i="1" l="1"/>
  <c r="F21" i="1" s="1"/>
  <c r="H104" i="1"/>
  <c r="F19" i="1" s="1"/>
  <c r="H132" i="1"/>
  <c r="F22" i="1" s="1"/>
  <c r="H111" i="1"/>
  <c r="F20" i="1" s="1"/>
  <c r="H45" i="1"/>
  <c r="F17" i="1" s="1"/>
  <c r="F14" i="1" l="1"/>
</calcChain>
</file>

<file path=xl/sharedStrings.xml><?xml version="1.0" encoding="utf-8"?>
<sst xmlns="http://schemas.openxmlformats.org/spreadsheetml/2006/main" count="480" uniqueCount="277">
  <si>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</si>
  <si>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</si>
  <si>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</si>
  <si>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</si>
  <si>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</si>
  <si>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</si>
  <si>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</si>
  <si>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</si>
  <si>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D.2.6 - SO10  - Venkovní (areálové) rozvody NN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</si>
  <si>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</si>
  <si>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</si>
  <si>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</si>
  <si>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</si>
  <si>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</si>
  <si>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</si>
  <si>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</si>
  <si>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</si>
  <si>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</si>
  <si>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</si>
  <si>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</si>
  <si>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</si>
  <si>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</si>
  <si>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</si>
  <si>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</si>
  <si>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</si>
  <si>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</si>
  <si>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</si>
  <si>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</si>
  <si>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</si>
  <si>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</si>
  <si>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</si>
  <si>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</si>
  <si>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</si>
  <si>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</si>
  <si>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</si>
  <si>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</si>
  <si>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</si>
  <si>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</si>
  <si>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</si>
  <si>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RSP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</si>
  <si>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=25A,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</si>
  <si>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sestava</t>
  </si>
  <si>
    <t>- Více PD D.1.4.5.b.05 - tento výkres je nedílnou součástí specifikace rozvaděče.</t>
  </si>
  <si>
    <t>- V rámci dodávky rozvaděče je nedílnou poviností dodavatele vytvoření výrobní dokumentace rozvaděče.</t>
  </si>
  <si>
    <t>A.2</t>
  </si>
  <si>
    <t>Rozvaděč R ČOV včetně pilíře</t>
  </si>
  <si>
    <t>KPL</t>
  </si>
  <si>
    <t>A.3</t>
  </si>
  <si>
    <t>Základpro pilíř rozvaděče ČOV</t>
  </si>
  <si>
    <t>B1</t>
  </si>
  <si>
    <t>Kabelové trasy, uložení, chráničky</t>
  </si>
  <si>
    <t>B1.1</t>
  </si>
  <si>
    <t>Ohebná dvojplášťová korugovaná chránička (ČSN EN 50086-2-4), vnější průměr 63mm, včetně spojek</t>
  </si>
  <si>
    <t xml:space="preserve">m </t>
  </si>
  <si>
    <t>B1.2</t>
  </si>
  <si>
    <t>B1.3</t>
  </si>
  <si>
    <t>Ohebná dvojplášťová korugovaná chránička (ČSN EN 50086-2-4), vnější průměr 200mm, včetně spojek</t>
  </si>
  <si>
    <t>m</t>
  </si>
  <si>
    <t>B1.4</t>
  </si>
  <si>
    <t>Marker signalizační - energetika</t>
  </si>
  <si>
    <t>ks</t>
  </si>
  <si>
    <t>B1.5</t>
  </si>
  <si>
    <t>Zapískování kabelů - vrstva 20cm</t>
  </si>
  <si>
    <t>B1.6</t>
  </si>
  <si>
    <t>Zahrnutí výkopu mezi pískovou vrstvou a PE výstražnými deskami</t>
  </si>
  <si>
    <t>B1.7</t>
  </si>
  <si>
    <t>Krycí desky PE do výkopu</t>
  </si>
  <si>
    <t>B1.8</t>
  </si>
  <si>
    <t>Geodetické zaměření kabelu</t>
  </si>
  <si>
    <t>B1.9</t>
  </si>
  <si>
    <t>Systémový vodotěsný průchod do budovy</t>
  </si>
  <si>
    <t>B2</t>
  </si>
  <si>
    <t>Instalační krabice</t>
  </si>
  <si>
    <t xml:space="preserve"> - neobsahuje</t>
  </si>
  <si>
    <t>B3</t>
  </si>
  <si>
    <t>Kabely</t>
  </si>
  <si>
    <t>B3.1</t>
  </si>
  <si>
    <t>1-AYKY 5x25</t>
  </si>
  <si>
    <t>B3.2</t>
  </si>
  <si>
    <t>1-AYKY 4x35</t>
  </si>
  <si>
    <t>B3.3</t>
  </si>
  <si>
    <t>1-AYKY 5x35</t>
  </si>
  <si>
    <t>B3.4</t>
  </si>
  <si>
    <t>1-AYKY 4x120</t>
  </si>
  <si>
    <t>B3.5</t>
  </si>
  <si>
    <t>B3.6</t>
  </si>
  <si>
    <t>1-CYKY 3x1,5</t>
  </si>
  <si>
    <t>B3.7</t>
  </si>
  <si>
    <t>1-CYKY 3x2,5</t>
  </si>
  <si>
    <t>B3.8</t>
  </si>
  <si>
    <t>1-CYKY 5x1,5</t>
  </si>
  <si>
    <t>B3.9</t>
  </si>
  <si>
    <t>1-CYKY 5x2,5</t>
  </si>
  <si>
    <t>B3.10</t>
  </si>
  <si>
    <t>1-CYKY 5x4</t>
  </si>
  <si>
    <t>B3.11</t>
  </si>
  <si>
    <t>1-CYKY 5x6</t>
  </si>
  <si>
    <t>B3.12</t>
  </si>
  <si>
    <t>1-CYKY 5x10</t>
  </si>
  <si>
    <t>B3.13</t>
  </si>
  <si>
    <t xml:space="preserve">1-CYKY 5x35 </t>
  </si>
  <si>
    <t>B3.14</t>
  </si>
  <si>
    <t>1-CYKY 7x1,5</t>
  </si>
  <si>
    <t>B3.15</t>
  </si>
  <si>
    <t>CGTG 5x6</t>
  </si>
  <si>
    <t>B3.16</t>
  </si>
  <si>
    <t>CYSY 3x4</t>
  </si>
  <si>
    <t>B3.17</t>
  </si>
  <si>
    <t>CYSY 3x6</t>
  </si>
  <si>
    <t>B3.18</t>
  </si>
  <si>
    <t>CYSY 5x1,5</t>
  </si>
  <si>
    <t>B3.19</t>
  </si>
  <si>
    <t>CMSM 3x1,5</t>
  </si>
  <si>
    <t>B3.20</t>
  </si>
  <si>
    <t>CMSM 12x1</t>
  </si>
  <si>
    <t>B3.21</t>
  </si>
  <si>
    <t>CMSM 7x1</t>
  </si>
  <si>
    <t>B3.22</t>
  </si>
  <si>
    <t>JYTY 3x1</t>
  </si>
  <si>
    <t>B3.23</t>
  </si>
  <si>
    <t>JYTY 7x1</t>
  </si>
  <si>
    <t>B3.24</t>
  </si>
  <si>
    <t>JYTY 19x1</t>
  </si>
  <si>
    <t>B3.25</t>
  </si>
  <si>
    <t>Belden N8719-CL2OR</t>
  </si>
  <si>
    <t>B3.26</t>
  </si>
  <si>
    <t>Spojka na kabelu 1-CYKY 5x35  - komplet</t>
  </si>
  <si>
    <t>B3.27</t>
  </si>
  <si>
    <t>Spojka na kabelu 1-AYKY 5x35  - komplet</t>
  </si>
  <si>
    <t>B3.28</t>
  </si>
  <si>
    <t>Příplatek za zatahování kabelů do trubek (1kg/m)</t>
  </si>
  <si>
    <t>B3.29</t>
  </si>
  <si>
    <t>Příplatek za zatahování kabelů do trubek (3kg/m)</t>
  </si>
  <si>
    <t>B3.30</t>
  </si>
  <si>
    <t>Příplatek za zatahování kabelů do trubek (6kg/m)</t>
  </si>
  <si>
    <t>B3.31</t>
  </si>
  <si>
    <t>Ukončení a popis kabelů</t>
  </si>
  <si>
    <t>B3.32</t>
  </si>
  <si>
    <t>Ukončení a popis vodičů v rozvaděči</t>
  </si>
  <si>
    <t>C1</t>
  </si>
  <si>
    <t>Svítidla</t>
  </si>
  <si>
    <t>C1-G</t>
  </si>
  <si>
    <t>Svítidlo zářivkové přisazené stropní, 2x36W EP, včetně světelných zdrojů, IP 56</t>
  </si>
  <si>
    <t>D.1</t>
  </si>
  <si>
    <t>Napojení v rozvaděči/ připojení do rozvaděče</t>
  </si>
  <si>
    <t>D.2</t>
  </si>
  <si>
    <t>zásuvka 230V/16A IP 44</t>
  </si>
  <si>
    <t>kus</t>
  </si>
  <si>
    <t>D.3</t>
  </si>
  <si>
    <t>zásuvka 400V/16A IP 44</t>
  </si>
  <si>
    <t>E1</t>
  </si>
  <si>
    <t>UZEMĚNÍ</t>
  </si>
  <si>
    <t>E1.1</t>
  </si>
  <si>
    <t>pásek FeZn ve výkopu, včetně svorek a ochrany proti korozi</t>
  </si>
  <si>
    <t>E1.2</t>
  </si>
  <si>
    <t>Zemnící bod stáčirny nafty</t>
  </si>
  <si>
    <t>kpl</t>
  </si>
  <si>
    <t>E1.3</t>
  </si>
  <si>
    <t>Ochranné pospojování stáčirny nafty, DG a přístřešku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</si>
  <si>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</si>
  <si>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</si>
  <si>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</si>
  <si>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</si>
  <si>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</si>
  <si>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</si>
  <si>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</si>
  <si>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</si>
  <si>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</si>
  <si>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</si>
  <si>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</si>
  <si>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</si>
  <si>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</si>
  <si>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</si>
  <si>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</si>
  <si>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</si>
  <si>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</si>
  <si>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</si>
  <si>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F.10</t>
  </si>
  <si>
    <t>ZEMNÍ PRÁCE - DOD STAVBY</t>
  </si>
  <si>
    <t>-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</si>
  <si>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</si>
  <si>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</si>
  <si>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</si>
  <si>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</si>
  <si>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</si>
  <si>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</si>
  <si>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</si>
  <si>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</si>
  <si>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</si>
  <si>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</si>
  <si>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</si>
  <si>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</si>
  <si>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</si>
  <si>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</si>
  <si>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</si>
  <si>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</si>
  <si>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</si>
  <si>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</si>
  <si>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</si>
  <si>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</si>
  <si>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</si>
  <si>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</si>
  <si>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</si>
  <si>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</si>
  <si>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</si>
  <si>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</si>
  <si>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</si>
  <si>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</si>
  <si>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</si>
  <si>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</si>
  <si>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</si>
  <si>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</si>
  <si>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</si>
  <si>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</si>
  <si>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</si>
  <si>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</si>
  <si>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</si>
  <si>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</si>
  <si>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</si>
  <si>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</si>
  <si>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</si>
  <si>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</si>
  <si>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</si>
  <si>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</si>
  <si>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</si>
  <si>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</si>
  <si>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</si>
  <si>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</si>
  <si>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</si>
  <si>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</si>
  <si>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</si>
  <si>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</si>
  <si>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</si>
  <si>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</si>
  <si>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</si>
  <si>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</si>
  <si>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</si>
  <si>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</si>
  <si>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</si>
  <si>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</si>
  <si>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</si>
  <si>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</si>
  <si>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</si>
  <si>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</si>
  <si>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</si>
  <si>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</si>
  <si>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</si>
  <si>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</si>
  <si>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</si>
  <si>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</si>
  <si>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</si>
  <si>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</si>
  <si>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</si>
  <si>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</si>
  <si>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</si>
  <si>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</si>
  <si>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</si>
  <si>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</si>
  <si>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</si>
  <si>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</si>
  <si>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</si>
  <si>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</si>
  <si>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</si>
  <si>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DODÁVKA CELKU</t>
  </si>
  <si>
    <t>Material a montáž</t>
  </si>
  <si>
    <t>Zaměření a dokument.</t>
  </si>
  <si>
    <t>Montáž</t>
  </si>
  <si>
    <t>Zkoušky a protokoly</t>
  </si>
  <si>
    <t>PD ( tištěné + elektronicky )</t>
  </si>
  <si>
    <t>Školení a protokoly</t>
  </si>
  <si>
    <t>vlastní</t>
  </si>
  <si>
    <t>Přidružené ke kompletní dodávce</t>
  </si>
  <si>
    <t>Koordinované</t>
  </si>
  <si>
    <t>Material a montáž,světelný zdroj, recyklační popl.</t>
  </si>
  <si>
    <t>Ohebná dvojplášťová korugovaná chránička (ČSN EN 50086-2-4), vnější průměr 125mm, včetně spojek</t>
  </si>
  <si>
    <t>Státní pokladna Centrum sdílených služeb, s.p., Na vápence 915/14, Žižkov, 130 00 Praha 3</t>
  </si>
  <si>
    <t>1-YY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</si>
</sst>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3" fillId="0" borderId="0"/>
    <xf numFmtId="0" fontId="24" fillId="0" borderId="0"/>
    <xf numFmtId="0" fontId="2" fillId="0" borderId="0"/>
    <xf numFmtId="0" fontId="25" fillId="0" borderId="0"/>
  </cellStyleXfs>
  <cellXfs count="170">
    <xf numFmtId="0" fontId="0" fillId="0" borderId="0" xfId="0"/>
    <xf numFmtId="0" fontId="1" fillId="0" borderId="0" xfId="0" applyFont="1" applyBorder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3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9" fillId="0" borderId="5" xfId="0" applyFont="1" applyBorder="1"/>
    <xf numFmtId="0" fontId="1" fillId="0" borderId="5" xfId="0" applyFont="1" applyBorder="1" applyAlignment="1">
      <alignment horizontal="center" vertical="top"/>
    </xf>
    <xf numFmtId="2" fontId="1" fillId="0" borderId="5" xfId="0" applyNumberFormat="1" applyFont="1" applyBorder="1" applyAlignment="1">
      <alignment horizontal="right" vertical="top"/>
    </xf>
    <xf numFmtId="0" fontId="21" fillId="0" borderId="5" xfId="0" quotePrefix="1" applyFont="1" applyBorder="1" applyAlignment="1">
      <alignment wrapText="1"/>
    </xf>
    <xf numFmtId="164" fontId="1" fillId="0" borderId="5" xfId="0" applyNumberFormat="1" applyFont="1" applyBorder="1" applyAlignment="1">
      <alignment horizontal="right" vertical="top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1" fillId="0" borderId="21" xfId="0" applyFont="1" applyBorder="1" applyAlignment="1">
      <alignment horizontal="center" vertical="top"/>
    </xf>
    <xf numFmtId="2" fontId="1" fillId="0" borderId="28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left"/>
    </xf>
    <xf numFmtId="0" fontId="5" fillId="0" borderId="0" xfId="1" applyFont="1" applyFill="1" applyBorder="1" applyAlignment="1" applyProtection="1">
      <alignment horizontal="center"/>
    </xf>
    <xf numFmtId="0" fontId="5" fillId="0" borderId="0" xfId="1" applyFont="1" applyBorder="1" applyAlignment="1">
      <alignment horizontal="center"/>
    </xf>
    <xf numFmtId="0" fontId="6" fillId="2" borderId="7" xfId="2" applyFont="1" applyFill="1" applyBorder="1" applyAlignment="1">
      <alignment horizontal="center" vertical="center" wrapText="1"/>
    </xf>
    <xf numFmtId="0" fontId="1" fillId="0" borderId="39" xfId="0" applyFont="1" applyBorder="1"/>
    <xf numFmtId="0" fontId="22" fillId="4" borderId="5" xfId="2" applyFont="1" applyFill="1" applyBorder="1" applyAlignment="1">
      <alignment vertical="center" wrapText="1"/>
    </xf>
    <xf numFmtId="164" fontId="1" fillId="0" borderId="40" xfId="0" applyNumberFormat="1" applyFont="1" applyBorder="1" applyAlignment="1">
      <alignment horizontal="right" vertical="top"/>
    </xf>
    <xf numFmtId="0" fontId="1" fillId="0" borderId="40" xfId="0" applyFont="1" applyBorder="1" applyAlignment="1">
      <alignment horizontal="center"/>
    </xf>
    <xf numFmtId="164" fontId="14" fillId="2" borderId="40" xfId="2" applyNumberFormat="1" applyFont="1" applyFill="1" applyBorder="1" applyAlignment="1">
      <alignment horizontal="center" vertical="center" wrapText="1"/>
    </xf>
    <xf numFmtId="0" fontId="1" fillId="0" borderId="39" xfId="0" applyFont="1" applyFill="1" applyBorder="1"/>
    <xf numFmtId="164" fontId="1" fillId="0" borderId="40" xfId="0" applyNumberFormat="1" applyFont="1" applyBorder="1" applyAlignment="1">
      <alignment horizontal="center" vertical="top"/>
    </xf>
    <xf numFmtId="0" fontId="1" fillId="0" borderId="40" xfId="0" applyFont="1" applyBorder="1" applyAlignment="1">
      <alignment horizontal="center" vertical="top"/>
    </xf>
    <xf numFmtId="0" fontId="14" fillId="2" borderId="40" xfId="2" applyFont="1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/>
    <xf numFmtId="0" fontId="1" fillId="0" borderId="42" xfId="0" applyFont="1" applyBorder="1"/>
    <xf numFmtId="0" fontId="1" fillId="0" borderId="43" xfId="0" applyFont="1" applyBorder="1" applyAlignment="1">
      <alignment horizontal="center"/>
    </xf>
    <xf numFmtId="0" fontId="6" fillId="0" borderId="44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164" fontId="1" fillId="0" borderId="5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164" fontId="5" fillId="0" borderId="0" xfId="1" applyNumberFormat="1" applyFont="1" applyFill="1" applyBorder="1" applyAlignment="1" applyProtection="1">
      <alignment vertical="top"/>
    </xf>
    <xf numFmtId="164" fontId="5" fillId="0" borderId="0" xfId="1" applyNumberFormat="1" applyFont="1" applyBorder="1" applyAlignment="1">
      <alignment vertical="top"/>
    </xf>
    <xf numFmtId="164" fontId="6" fillId="0" borderId="0" xfId="1" applyNumberFormat="1" applyFont="1" applyFill="1" applyBorder="1" applyAlignment="1">
      <alignment horizontal="center" vertical="top"/>
    </xf>
    <xf numFmtId="164" fontId="0" fillId="0" borderId="5" xfId="0" applyNumberFormat="1" applyBorder="1" applyAlignment="1">
      <alignment vertical="top"/>
    </xf>
    <xf numFmtId="164" fontId="1" fillId="0" borderId="42" xfId="0" applyNumberFormat="1" applyFont="1" applyBorder="1" applyAlignment="1">
      <alignment vertical="top"/>
    </xf>
    <xf numFmtId="0" fontId="1" fillId="5" borderId="5" xfId="0" applyFont="1" applyFill="1" applyBorder="1"/>
    <xf numFmtId="164" fontId="16" fillId="0" borderId="21" xfId="0" applyNumberFormat="1" applyFont="1" applyBorder="1" applyAlignment="1">
      <alignment horizontal="center" vertical="center"/>
    </xf>
    <xf numFmtId="164" fontId="16" fillId="0" borderId="28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164" fontId="1" fillId="0" borderId="29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2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164" fontId="6" fillId="3" borderId="37" xfId="0" applyNumberFormat="1" applyFont="1" applyFill="1" applyBorder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center" vertical="top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6" xfId="2" applyNumberFormat="1" applyFont="1" applyFill="1" applyBorder="1" applyAlignment="1">
      <alignment horizontal="center" vertical="center" wrapText="1"/>
    </xf>
    <xf numFmtId="49" fontId="3" fillId="3" borderId="39" xfId="2" applyNumberFormat="1" applyFont="1" applyFill="1" applyBorder="1" applyAlignment="1">
      <alignment horizontal="center" vertical="center" wrapText="1"/>
    </xf>
    <xf numFmtId="0" fontId="3" fillId="3" borderId="37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7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3" fillId="3" borderId="37" xfId="2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40"/>
  <sheetViews>
    <sheetView tabSelected="1" topLeftCell="A58" zoomScaleNormal="100" zoomScaleSheetLayoutView="100" workbookViewId="0">
      <selection activeCell="G69" sqref="G69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66" customWidth="1"/>
    <col min="10" max="10" width="15.7109375" style="38" customWidth="1"/>
    <col min="11" max="16384" width="9.140625" style="1"/>
  </cols>
  <sheetData>
    <row r="1" spans="1:12" ht="16.5" customHeight="1" thickBot="1" x14ac:dyDescent="0.3"/>
    <row r="2" spans="1:12" s="3" customFormat="1" ht="16.5" customHeight="1" x14ac:dyDescent="0.25">
      <c r="A2" s="156" t="s">
        <v>275</v>
      </c>
      <c r="B2" s="157"/>
      <c r="C2" s="157"/>
      <c r="D2" s="157"/>
      <c r="E2" s="157"/>
      <c r="F2" s="160" t="s">
        <v>0</v>
      </c>
      <c r="G2" s="160"/>
      <c r="H2" s="161"/>
      <c r="I2" s="67"/>
      <c r="J2" s="41"/>
      <c r="K2" s="2"/>
    </row>
    <row r="3" spans="1:12" s="3" customFormat="1" ht="16.5" customHeight="1" x14ac:dyDescent="0.25">
      <c r="A3" s="158"/>
      <c r="B3" s="159"/>
      <c r="C3" s="159"/>
      <c r="D3" s="159"/>
      <c r="E3" s="159"/>
      <c r="F3" s="162"/>
      <c r="G3" s="162"/>
      <c r="H3" s="163"/>
      <c r="I3" s="67"/>
      <c r="J3" s="41"/>
      <c r="K3" s="2"/>
    </row>
    <row r="4" spans="1:12" s="3" customFormat="1" ht="16.5" customHeight="1" x14ac:dyDescent="0.25">
      <c r="A4" s="164" t="s">
        <v>1</v>
      </c>
      <c r="B4" s="165"/>
      <c r="C4" s="165"/>
      <c r="D4" s="165"/>
      <c r="E4" s="165"/>
      <c r="F4" s="166" t="s">
        <v>2</v>
      </c>
      <c r="G4" s="166" t="s">
        <v>3</v>
      </c>
      <c r="H4" s="168" t="s">
        <v>4</v>
      </c>
      <c r="I4" s="67"/>
      <c r="J4" s="41"/>
      <c r="K4" s="139"/>
    </row>
    <row r="5" spans="1:12" s="3" customFormat="1" ht="16.5" customHeight="1" x14ac:dyDescent="0.25">
      <c r="A5" s="164"/>
      <c r="B5" s="165"/>
      <c r="C5" s="165"/>
      <c r="D5" s="165"/>
      <c r="E5" s="165"/>
      <c r="F5" s="167"/>
      <c r="G5" s="167"/>
      <c r="H5" s="169"/>
      <c r="I5" s="67"/>
      <c r="J5" s="41"/>
      <c r="K5" s="139"/>
    </row>
    <row r="6" spans="1:12" s="3" customFormat="1" ht="16.5" customHeight="1" x14ac:dyDescent="0.3">
      <c r="A6" s="140" t="s">
        <v>5</v>
      </c>
      <c r="B6" s="141"/>
      <c r="C6" s="141"/>
      <c r="D6" s="141"/>
      <c r="E6" s="141"/>
      <c r="F6" s="142" t="s">
        <v>6</v>
      </c>
      <c r="G6" s="142" t="s">
        <v>7</v>
      </c>
      <c r="H6" s="4">
        <v>16348</v>
      </c>
      <c r="I6" s="67"/>
      <c r="J6" s="41"/>
      <c r="K6" s="139"/>
    </row>
    <row r="7" spans="1:12" s="3" customFormat="1" ht="16.5" customHeight="1" x14ac:dyDescent="0.25">
      <c r="A7" s="145"/>
      <c r="B7" s="147" t="s">
        <v>8</v>
      </c>
      <c r="C7" s="148"/>
      <c r="D7" s="148"/>
      <c r="E7" s="149"/>
      <c r="F7" s="143"/>
      <c r="G7" s="143"/>
      <c r="H7" s="5" t="s">
        <v>9</v>
      </c>
      <c r="I7" s="67"/>
      <c r="J7" s="41"/>
      <c r="K7" s="2"/>
    </row>
    <row r="8" spans="1:12" s="3" customFormat="1" ht="16.5" customHeight="1" x14ac:dyDescent="0.25">
      <c r="A8" s="145"/>
      <c r="B8" s="150"/>
      <c r="C8" s="151"/>
      <c r="D8" s="151"/>
      <c r="E8" s="152"/>
      <c r="F8" s="143"/>
      <c r="G8" s="143"/>
      <c r="H8" s="6" t="str">
        <f>"listopad 2016"</f>
        <v>listopad 2016</v>
      </c>
      <c r="I8" s="67"/>
      <c r="J8" s="41"/>
      <c r="K8" s="2"/>
    </row>
    <row r="9" spans="1:12" s="3" customFormat="1" ht="16.5" customHeight="1" x14ac:dyDescent="0.25">
      <c r="A9" s="145"/>
      <c r="B9" s="150"/>
      <c r="C9" s="151"/>
      <c r="D9" s="151"/>
      <c r="E9" s="152"/>
      <c r="F9" s="143"/>
      <c r="G9" s="143"/>
      <c r="H9" s="5" t="s">
        <v>10</v>
      </c>
      <c r="I9" s="67"/>
      <c r="J9" s="41"/>
      <c r="K9" s="2"/>
    </row>
    <row r="10" spans="1:12" s="3" customFormat="1" ht="16.5" customHeight="1" thickBot="1" x14ac:dyDescent="0.3">
      <c r="A10" s="146"/>
      <c r="B10" s="153"/>
      <c r="C10" s="154"/>
      <c r="D10" s="154"/>
      <c r="E10" s="155"/>
      <c r="F10" s="144"/>
      <c r="G10" s="144"/>
      <c r="H10" s="7" t="s">
        <v>11</v>
      </c>
      <c r="I10" s="67"/>
      <c r="J10" s="41"/>
      <c r="K10" s="2"/>
    </row>
    <row r="11" spans="1:12" s="3" customFormat="1" ht="16.5" customHeight="1" thickBot="1" x14ac:dyDescent="0.35">
      <c r="A11" s="8"/>
      <c r="B11" s="9"/>
      <c r="C11" s="9"/>
      <c r="D11" s="9"/>
      <c r="E11" s="10"/>
      <c r="F11" s="10"/>
      <c r="G11" s="11"/>
      <c r="H11" s="11"/>
      <c r="I11" s="67"/>
      <c r="J11" s="41"/>
      <c r="K11" s="2"/>
    </row>
    <row r="12" spans="1:12" s="14" customFormat="1" ht="16.5" customHeight="1" x14ac:dyDescent="0.25">
      <c r="A12" s="128"/>
      <c r="B12" s="135"/>
      <c r="C12" s="136"/>
      <c r="D12" s="12" t="s">
        <v>12</v>
      </c>
      <c r="E12" s="130" t="s">
        <v>13</v>
      </c>
      <c r="F12" s="130" t="s">
        <v>14</v>
      </c>
      <c r="G12" s="13"/>
      <c r="H12" s="132"/>
      <c r="I12" s="68"/>
      <c r="J12" s="42"/>
    </row>
    <row r="13" spans="1:12" s="14" customFormat="1" ht="16.5" customHeight="1" x14ac:dyDescent="0.25">
      <c r="A13" s="129"/>
      <c r="B13" s="137"/>
      <c r="C13" s="138"/>
      <c r="D13" s="15"/>
      <c r="E13" s="131"/>
      <c r="F13" s="131"/>
      <c r="G13" s="16" t="s">
        <v>15</v>
      </c>
      <c r="H13" s="133"/>
      <c r="I13" s="68"/>
      <c r="J13" s="42"/>
    </row>
    <row r="14" spans="1:12" s="17" customFormat="1" ht="16.5" customHeight="1" x14ac:dyDescent="0.25">
      <c r="A14" s="59"/>
      <c r="B14" s="43"/>
      <c r="C14" s="43"/>
      <c r="D14" s="43"/>
      <c r="E14" s="60" t="s">
        <v>16</v>
      </c>
      <c r="F14" s="62">
        <f>SUM(F16:G22)</f>
        <v>0</v>
      </c>
      <c r="G14" s="63"/>
      <c r="H14" s="134"/>
      <c r="I14" s="69"/>
      <c r="J14" s="61"/>
      <c r="L14" s="18"/>
    </row>
    <row r="15" spans="1:12" x14ac:dyDescent="0.25">
      <c r="A15" s="19"/>
      <c r="B15" s="100"/>
      <c r="C15" s="101"/>
      <c r="D15" s="101"/>
      <c r="E15" s="101"/>
      <c r="F15" s="101"/>
      <c r="G15" s="101"/>
      <c r="H15" s="102"/>
    </row>
    <row r="16" spans="1:12" ht="16.5" customHeight="1" x14ac:dyDescent="0.3">
      <c r="A16" s="19"/>
      <c r="B16" s="118"/>
      <c r="C16" s="119"/>
      <c r="D16" s="20" t="s">
        <v>17</v>
      </c>
      <c r="E16" s="21" t="s">
        <v>18</v>
      </c>
      <c r="F16" s="73">
        <f>H36</f>
        <v>0</v>
      </c>
      <c r="G16" s="74"/>
      <c r="H16" s="103"/>
    </row>
    <row r="17" spans="1:8" ht="16.5" x14ac:dyDescent="0.3">
      <c r="A17" s="19"/>
      <c r="B17" s="120"/>
      <c r="C17" s="121"/>
      <c r="D17" s="20" t="s">
        <v>19</v>
      </c>
      <c r="E17" s="21" t="s">
        <v>20</v>
      </c>
      <c r="F17" s="73">
        <f>H45</f>
        <v>0</v>
      </c>
      <c r="G17" s="74"/>
      <c r="H17" s="104"/>
    </row>
    <row r="18" spans="1:8" ht="16.5" x14ac:dyDescent="0.3">
      <c r="A18" s="19"/>
      <c r="B18" s="120"/>
      <c r="C18" s="121"/>
      <c r="D18" s="20" t="s">
        <v>21</v>
      </c>
      <c r="E18" s="20" t="s">
        <v>22</v>
      </c>
      <c r="F18" s="73">
        <f>H98</f>
        <v>0</v>
      </c>
      <c r="G18" s="74"/>
      <c r="H18" s="104"/>
    </row>
    <row r="19" spans="1:8" ht="16.5" x14ac:dyDescent="0.3">
      <c r="A19" s="19"/>
      <c r="B19" s="120"/>
      <c r="C19" s="121"/>
      <c r="D19" s="20" t="s">
        <v>23</v>
      </c>
      <c r="E19" s="20" t="s">
        <v>24</v>
      </c>
      <c r="F19" s="73">
        <f>H104</f>
        <v>0</v>
      </c>
      <c r="G19" s="74"/>
      <c r="H19" s="104"/>
    </row>
    <row r="20" spans="1:8" ht="16.5" x14ac:dyDescent="0.3">
      <c r="A20" s="19"/>
      <c r="B20" s="120"/>
      <c r="C20" s="121"/>
      <c r="D20" s="20" t="s">
        <v>25</v>
      </c>
      <c r="E20" s="20" t="s">
        <v>26</v>
      </c>
      <c r="F20" s="73">
        <f>H111</f>
        <v>0</v>
      </c>
      <c r="G20" s="74"/>
      <c r="H20" s="104"/>
    </row>
    <row r="21" spans="1:8" ht="16.5" x14ac:dyDescent="0.3">
      <c r="A21" s="19"/>
      <c r="B21" s="120"/>
      <c r="C21" s="121"/>
      <c r="D21" s="20" t="s">
        <v>27</v>
      </c>
      <c r="E21" s="20" t="s">
        <v>28</v>
      </c>
      <c r="F21" s="73">
        <f>H119</f>
        <v>0</v>
      </c>
      <c r="G21" s="74"/>
      <c r="H21" s="104"/>
    </row>
    <row r="22" spans="1:8" ht="16.5" x14ac:dyDescent="0.3">
      <c r="A22" s="19"/>
      <c r="B22" s="122"/>
      <c r="C22" s="123"/>
      <c r="D22" s="20" t="s">
        <v>29</v>
      </c>
      <c r="E22" s="20" t="s">
        <v>30</v>
      </c>
      <c r="F22" s="73">
        <f>H132</f>
        <v>0</v>
      </c>
      <c r="G22" s="74"/>
      <c r="H22" s="104"/>
    </row>
    <row r="23" spans="1:8" ht="16.5" customHeight="1" x14ac:dyDescent="0.25">
      <c r="A23" s="19"/>
      <c r="B23" s="118"/>
      <c r="C23" s="124"/>
      <c r="D23" s="124"/>
      <c r="E23" s="124"/>
      <c r="F23" s="124"/>
      <c r="G23" s="119"/>
      <c r="H23" s="104"/>
    </row>
    <row r="24" spans="1:8" x14ac:dyDescent="0.25">
      <c r="A24" s="19"/>
      <c r="B24" s="120"/>
      <c r="C24" s="125"/>
      <c r="D24" s="125"/>
      <c r="E24" s="125"/>
      <c r="F24" s="125"/>
      <c r="G24" s="121"/>
      <c r="H24" s="104"/>
    </row>
    <row r="25" spans="1:8" x14ac:dyDescent="0.25">
      <c r="A25" s="19"/>
      <c r="B25" s="120"/>
      <c r="C25" s="125"/>
      <c r="D25" s="125"/>
      <c r="E25" s="125"/>
      <c r="F25" s="125"/>
      <c r="G25" s="121"/>
      <c r="H25" s="104"/>
    </row>
    <row r="26" spans="1:8" x14ac:dyDescent="0.25">
      <c r="A26" s="19"/>
      <c r="B26" s="122"/>
      <c r="C26" s="126"/>
      <c r="D26" s="126"/>
      <c r="E26" s="126"/>
      <c r="F26" s="126"/>
      <c r="G26" s="123"/>
      <c r="H26" s="105"/>
    </row>
    <row r="27" spans="1:8" ht="15.75" thickBot="1" x14ac:dyDescent="0.3">
      <c r="A27" s="23"/>
      <c r="B27" s="106"/>
      <c r="C27" s="107"/>
      <c r="D27" s="107"/>
      <c r="E27" s="107"/>
      <c r="F27" s="107"/>
      <c r="G27" s="107"/>
      <c r="H27" s="108"/>
    </row>
    <row r="29" spans="1:8" ht="15" customHeight="1" x14ac:dyDescent="0.25">
      <c r="E29" s="109" t="s">
        <v>31</v>
      </c>
      <c r="F29" s="109"/>
      <c r="G29" s="109"/>
    </row>
    <row r="30" spans="1:8" ht="54" customHeight="1" x14ac:dyDescent="0.25">
      <c r="E30" s="109"/>
      <c r="F30" s="109"/>
      <c r="G30" s="109"/>
    </row>
    <row r="33" spans="1:10" s="14" customFormat="1" ht="13.5" customHeight="1" x14ac:dyDescent="0.25">
      <c r="A33" s="110"/>
      <c r="B33" s="112" t="s">
        <v>192</v>
      </c>
      <c r="C33" s="127" t="s">
        <v>193</v>
      </c>
      <c r="D33" s="127" t="s">
        <v>194</v>
      </c>
      <c r="E33" s="114" t="s">
        <v>32</v>
      </c>
      <c r="F33" s="114" t="s">
        <v>33</v>
      </c>
      <c r="G33" s="116" t="s">
        <v>34</v>
      </c>
      <c r="H33" s="116" t="s">
        <v>35</v>
      </c>
      <c r="I33" s="98" t="s">
        <v>36</v>
      </c>
      <c r="J33" s="96" t="s">
        <v>195</v>
      </c>
    </row>
    <row r="34" spans="1:10" s="14" customFormat="1" ht="13.5" x14ac:dyDescent="0.25">
      <c r="A34" s="111"/>
      <c r="B34" s="113"/>
      <c r="C34" s="115"/>
      <c r="D34" s="115"/>
      <c r="E34" s="115"/>
      <c r="F34" s="115"/>
      <c r="G34" s="117"/>
      <c r="H34" s="117"/>
      <c r="I34" s="99"/>
      <c r="J34" s="97"/>
    </row>
    <row r="35" spans="1:10" x14ac:dyDescent="0.25">
      <c r="A35" s="44"/>
      <c r="B35" s="22"/>
      <c r="C35" s="22"/>
      <c r="D35" s="22"/>
      <c r="E35" s="22"/>
      <c r="F35" s="22"/>
      <c r="G35" s="22"/>
      <c r="H35" s="22"/>
      <c r="I35" s="65"/>
      <c r="J35" s="47"/>
    </row>
    <row r="36" spans="1:10" ht="16.5" customHeight="1" x14ac:dyDescent="0.25">
      <c r="A36" s="44"/>
      <c r="B36" s="24"/>
      <c r="C36" s="24"/>
      <c r="D36" s="24" t="s">
        <v>17</v>
      </c>
      <c r="E36" s="24" t="s">
        <v>18</v>
      </c>
      <c r="F36" s="94" t="s">
        <v>37</v>
      </c>
      <c r="G36" s="95"/>
      <c r="H36" s="84">
        <f>SUM(I38:I44)</f>
        <v>0</v>
      </c>
      <c r="I36" s="85"/>
      <c r="J36" s="48"/>
    </row>
    <row r="37" spans="1:10" x14ac:dyDescent="0.25">
      <c r="A37" s="44"/>
      <c r="B37" s="22"/>
      <c r="C37" s="22"/>
      <c r="D37" s="22"/>
      <c r="E37" s="22"/>
      <c r="F37" s="22"/>
      <c r="G37" s="22"/>
      <c r="H37" s="22"/>
      <c r="I37" s="65"/>
      <c r="J37" s="47"/>
    </row>
    <row r="38" spans="1:10" x14ac:dyDescent="0.25">
      <c r="A38" s="49"/>
      <c r="B38" s="25" t="s">
        <v>196</v>
      </c>
      <c r="C38" s="35" t="s">
        <v>263</v>
      </c>
      <c r="D38" s="25" t="s">
        <v>38</v>
      </c>
      <c r="E38" s="25" t="s">
        <v>39</v>
      </c>
      <c r="F38" s="27" t="s">
        <v>41</v>
      </c>
      <c r="G38" s="28">
        <v>1</v>
      </c>
      <c r="H38" s="72"/>
      <c r="I38" s="65">
        <f>G38*H38</f>
        <v>0</v>
      </c>
      <c r="J38" s="47" t="s">
        <v>270</v>
      </c>
    </row>
    <row r="39" spans="1:10" ht="18" x14ac:dyDescent="0.35">
      <c r="A39" s="44"/>
      <c r="B39" s="75"/>
      <c r="C39" s="76"/>
      <c r="D39" s="77"/>
      <c r="E39" s="26" t="s">
        <v>40</v>
      </c>
      <c r="F39" s="86"/>
      <c r="G39" s="87"/>
      <c r="H39" s="87"/>
      <c r="I39" s="90"/>
      <c r="J39" s="92"/>
    </row>
    <row r="40" spans="1:10" ht="30" x14ac:dyDescent="0.25">
      <c r="A40" s="44"/>
      <c r="B40" s="78"/>
      <c r="C40" s="79"/>
      <c r="D40" s="80"/>
      <c r="E40" s="29" t="s">
        <v>42</v>
      </c>
      <c r="F40" s="88"/>
      <c r="G40" s="89"/>
      <c r="H40" s="89"/>
      <c r="I40" s="91"/>
      <c r="J40" s="93"/>
    </row>
    <row r="41" spans="1:10" ht="30" x14ac:dyDescent="0.25">
      <c r="A41" s="44"/>
      <c r="B41" s="81"/>
      <c r="C41" s="82"/>
      <c r="D41" s="83"/>
      <c r="E41" s="29" t="s">
        <v>43</v>
      </c>
      <c r="F41" s="88"/>
      <c r="G41" s="89"/>
      <c r="H41" s="89"/>
      <c r="I41" s="91"/>
      <c r="J41" s="93"/>
    </row>
    <row r="42" spans="1:10" x14ac:dyDescent="0.25">
      <c r="A42" s="49"/>
      <c r="B42" s="25" t="s">
        <v>197</v>
      </c>
      <c r="C42" s="35" t="s">
        <v>263</v>
      </c>
      <c r="D42" s="25" t="s">
        <v>44</v>
      </c>
      <c r="E42" s="25" t="s">
        <v>45</v>
      </c>
      <c r="F42" s="27" t="s">
        <v>46</v>
      </c>
      <c r="G42" s="28">
        <v>1</v>
      </c>
      <c r="H42" s="22"/>
      <c r="I42" s="65">
        <f>G42*H42</f>
        <v>0</v>
      </c>
      <c r="J42" s="47" t="s">
        <v>270</v>
      </c>
    </row>
    <row r="43" spans="1:10" x14ac:dyDescent="0.25">
      <c r="A43" s="44"/>
      <c r="B43" s="25" t="s">
        <v>198</v>
      </c>
      <c r="C43" s="35" t="s">
        <v>263</v>
      </c>
      <c r="D43" s="25" t="s">
        <v>47</v>
      </c>
      <c r="E43" s="25" t="s">
        <v>48</v>
      </c>
      <c r="F43" s="27" t="s">
        <v>46</v>
      </c>
      <c r="G43" s="28">
        <v>1</v>
      </c>
      <c r="H43" s="22"/>
      <c r="I43" s="65">
        <f>G43*H43</f>
        <v>0</v>
      </c>
      <c r="J43" s="47" t="s">
        <v>270</v>
      </c>
    </row>
    <row r="44" spans="1:10" x14ac:dyDescent="0.25">
      <c r="A44" s="44"/>
      <c r="B44" s="22"/>
      <c r="C44" s="22"/>
      <c r="D44" s="22"/>
      <c r="E44" s="22"/>
      <c r="F44" s="27"/>
      <c r="G44" s="28"/>
      <c r="H44" s="30"/>
      <c r="I44" s="30"/>
      <c r="J44" s="50"/>
    </row>
    <row r="45" spans="1:10" ht="16.5" customHeight="1" x14ac:dyDescent="0.25">
      <c r="A45" s="44"/>
      <c r="B45" s="24"/>
      <c r="C45" s="24"/>
      <c r="D45" s="24" t="s">
        <v>19</v>
      </c>
      <c r="E45" s="24" t="s">
        <v>20</v>
      </c>
      <c r="F45" s="94" t="s">
        <v>37</v>
      </c>
      <c r="G45" s="95"/>
      <c r="H45" s="84">
        <f>SUM(I46:I97)</f>
        <v>0</v>
      </c>
      <c r="I45" s="85"/>
      <c r="J45" s="48"/>
    </row>
    <row r="46" spans="1:10" x14ac:dyDescent="0.25">
      <c r="A46" s="44"/>
      <c r="B46" s="22"/>
      <c r="C46" s="22"/>
      <c r="D46" s="22"/>
      <c r="E46" s="22"/>
      <c r="F46" s="27"/>
      <c r="G46" s="28"/>
      <c r="H46" s="30"/>
      <c r="I46" s="30"/>
      <c r="J46" s="50"/>
    </row>
    <row r="47" spans="1:10" ht="16.5" x14ac:dyDescent="0.25">
      <c r="A47" s="44"/>
      <c r="B47" s="32"/>
      <c r="C47" s="32"/>
      <c r="D47" s="45" t="s">
        <v>49</v>
      </c>
      <c r="E47" s="45" t="s">
        <v>50</v>
      </c>
      <c r="F47" s="31"/>
      <c r="G47" s="32"/>
      <c r="H47" s="33"/>
      <c r="I47" s="30"/>
      <c r="J47" s="46"/>
    </row>
    <row r="48" spans="1:10" x14ac:dyDescent="0.25">
      <c r="A48" s="44"/>
      <c r="B48" s="22"/>
      <c r="C48" s="22"/>
      <c r="D48" s="22"/>
      <c r="E48" s="22"/>
      <c r="F48" s="27"/>
      <c r="G48" s="28"/>
      <c r="H48" s="30"/>
      <c r="I48" s="30"/>
      <c r="J48" s="50"/>
    </row>
    <row r="49" spans="1:10" ht="30" x14ac:dyDescent="0.25">
      <c r="A49" s="44"/>
      <c r="B49" s="34" t="s">
        <v>199</v>
      </c>
      <c r="C49" s="34" t="s">
        <v>264</v>
      </c>
      <c r="D49" s="34" t="s">
        <v>51</v>
      </c>
      <c r="E49" s="35" t="s">
        <v>52</v>
      </c>
      <c r="F49" s="27" t="s">
        <v>53</v>
      </c>
      <c r="G49" s="28">
        <v>265</v>
      </c>
      <c r="H49" s="22"/>
      <c r="I49" s="65">
        <f>G49*H49</f>
        <v>0</v>
      </c>
      <c r="J49" s="51" t="s">
        <v>270</v>
      </c>
    </row>
    <row r="50" spans="1:10" ht="30" x14ac:dyDescent="0.25">
      <c r="A50" s="44"/>
      <c r="B50" s="34" t="s">
        <v>200</v>
      </c>
      <c r="C50" s="34" t="s">
        <v>264</v>
      </c>
      <c r="D50" s="34" t="s">
        <v>54</v>
      </c>
      <c r="E50" s="35" t="s">
        <v>274</v>
      </c>
      <c r="F50" s="27" t="s">
        <v>53</v>
      </c>
      <c r="G50" s="28">
        <v>2682</v>
      </c>
      <c r="H50" s="22"/>
      <c r="I50" s="65">
        <f t="shared" ref="I50:I57" si="0">G50*H50</f>
        <v>0</v>
      </c>
      <c r="J50" s="51" t="s">
        <v>270</v>
      </c>
    </row>
    <row r="51" spans="1:10" ht="30" x14ac:dyDescent="0.25">
      <c r="A51" s="44"/>
      <c r="B51" s="34" t="s">
        <v>201</v>
      </c>
      <c r="C51" s="34" t="s">
        <v>264</v>
      </c>
      <c r="D51" s="34" t="s">
        <v>55</v>
      </c>
      <c r="E51" s="35" t="s">
        <v>56</v>
      </c>
      <c r="F51" s="27" t="s">
        <v>57</v>
      </c>
      <c r="G51" s="28">
        <v>2967</v>
      </c>
      <c r="H51" s="22"/>
      <c r="I51" s="65">
        <f t="shared" si="0"/>
        <v>0</v>
      </c>
      <c r="J51" s="51" t="s">
        <v>270</v>
      </c>
    </row>
    <row r="52" spans="1:10" x14ac:dyDescent="0.25">
      <c r="A52" s="44"/>
      <c r="B52" s="34" t="s">
        <v>202</v>
      </c>
      <c r="C52" s="34" t="s">
        <v>264</v>
      </c>
      <c r="D52" s="34" t="s">
        <v>58</v>
      </c>
      <c r="E52" s="35" t="s">
        <v>59</v>
      </c>
      <c r="F52" s="27" t="s">
        <v>60</v>
      </c>
      <c r="G52" s="28">
        <v>64</v>
      </c>
      <c r="H52" s="22"/>
      <c r="I52" s="65">
        <f t="shared" si="0"/>
        <v>0</v>
      </c>
      <c r="J52" s="51" t="s">
        <v>270</v>
      </c>
    </row>
    <row r="53" spans="1:10" x14ac:dyDescent="0.25">
      <c r="A53" s="44"/>
      <c r="B53" s="34" t="s">
        <v>203</v>
      </c>
      <c r="C53" s="34" t="s">
        <v>264</v>
      </c>
      <c r="D53" s="34" t="s">
        <v>61</v>
      </c>
      <c r="E53" s="35" t="s">
        <v>62</v>
      </c>
      <c r="F53" s="27" t="s">
        <v>57</v>
      </c>
      <c r="G53" s="28">
        <v>1341</v>
      </c>
      <c r="H53" s="22"/>
      <c r="I53" s="65">
        <f t="shared" si="0"/>
        <v>0</v>
      </c>
      <c r="J53" s="51" t="s">
        <v>270</v>
      </c>
    </row>
    <row r="54" spans="1:10" ht="30" x14ac:dyDescent="0.25">
      <c r="A54" s="44"/>
      <c r="B54" s="34" t="s">
        <v>204</v>
      </c>
      <c r="C54" s="34" t="s">
        <v>264</v>
      </c>
      <c r="D54" s="34" t="s">
        <v>63</v>
      </c>
      <c r="E54" s="35" t="s">
        <v>64</v>
      </c>
      <c r="F54" s="27" t="s">
        <v>57</v>
      </c>
      <c r="G54" s="28">
        <v>1341</v>
      </c>
      <c r="H54" s="22"/>
      <c r="I54" s="65">
        <f t="shared" si="0"/>
        <v>0</v>
      </c>
      <c r="J54" s="51" t="s">
        <v>270</v>
      </c>
    </row>
    <row r="55" spans="1:10" x14ac:dyDescent="0.25">
      <c r="A55" s="44"/>
      <c r="B55" s="34" t="s">
        <v>205</v>
      </c>
      <c r="C55" s="34" t="s">
        <v>264</v>
      </c>
      <c r="D55" s="34" t="s">
        <v>65</v>
      </c>
      <c r="E55" s="35" t="s">
        <v>66</v>
      </c>
      <c r="F55" s="27" t="s">
        <v>57</v>
      </c>
      <c r="G55" s="28">
        <v>1341</v>
      </c>
      <c r="H55" s="22"/>
      <c r="I55" s="65">
        <f t="shared" si="0"/>
        <v>0</v>
      </c>
      <c r="J55" s="51" t="s">
        <v>270</v>
      </c>
    </row>
    <row r="56" spans="1:10" x14ac:dyDescent="0.25">
      <c r="A56" s="44"/>
      <c r="B56" s="34" t="s">
        <v>206</v>
      </c>
      <c r="C56" s="34" t="s">
        <v>265</v>
      </c>
      <c r="D56" s="34" t="s">
        <v>67</v>
      </c>
      <c r="E56" s="35" t="s">
        <v>68</v>
      </c>
      <c r="F56" s="27" t="s">
        <v>46</v>
      </c>
      <c r="G56" s="28">
        <v>1</v>
      </c>
      <c r="H56" s="22"/>
      <c r="I56" s="65">
        <f t="shared" si="0"/>
        <v>0</v>
      </c>
      <c r="J56" s="51" t="s">
        <v>270</v>
      </c>
    </row>
    <row r="57" spans="1:10" x14ac:dyDescent="0.25">
      <c r="A57" s="44"/>
      <c r="B57" s="34" t="s">
        <v>207</v>
      </c>
      <c r="C57" s="34" t="s">
        <v>264</v>
      </c>
      <c r="D57" s="34" t="s">
        <v>69</v>
      </c>
      <c r="E57" s="22" t="s">
        <v>70</v>
      </c>
      <c r="F57" s="27" t="s">
        <v>46</v>
      </c>
      <c r="G57" s="28">
        <v>18</v>
      </c>
      <c r="H57" s="22"/>
      <c r="I57" s="65">
        <f t="shared" si="0"/>
        <v>0</v>
      </c>
      <c r="J57" s="51" t="s">
        <v>270</v>
      </c>
    </row>
    <row r="58" spans="1:10" x14ac:dyDescent="0.25">
      <c r="A58" s="44"/>
      <c r="B58" s="22"/>
      <c r="C58" s="22"/>
      <c r="D58" s="22"/>
      <c r="E58" s="22"/>
      <c r="F58" s="27"/>
      <c r="G58" s="28"/>
      <c r="H58" s="30"/>
      <c r="I58" s="30"/>
      <c r="J58" s="50"/>
    </row>
    <row r="59" spans="1:10" ht="16.5" x14ac:dyDescent="0.25">
      <c r="A59" s="44"/>
      <c r="B59" s="32"/>
      <c r="C59" s="32"/>
      <c r="D59" s="45" t="s">
        <v>71</v>
      </c>
      <c r="E59" s="45" t="s">
        <v>72</v>
      </c>
      <c r="F59" s="31"/>
      <c r="G59" s="32"/>
      <c r="H59" s="33"/>
      <c r="I59" s="30"/>
      <c r="J59" s="46"/>
    </row>
    <row r="60" spans="1:10" x14ac:dyDescent="0.25">
      <c r="A60" s="44"/>
      <c r="B60" s="22"/>
      <c r="C60" s="22"/>
      <c r="D60" s="22"/>
      <c r="E60" s="22"/>
      <c r="F60" s="27"/>
      <c r="G60" s="28"/>
      <c r="H60" s="30"/>
      <c r="I60" s="30"/>
      <c r="J60" s="50"/>
    </row>
    <row r="61" spans="1:10" x14ac:dyDescent="0.25">
      <c r="A61" s="44"/>
      <c r="B61" s="22"/>
      <c r="C61" s="22"/>
      <c r="D61" s="22"/>
      <c r="E61" s="22" t="s">
        <v>73</v>
      </c>
      <c r="F61" s="27"/>
      <c r="G61" s="28"/>
      <c r="H61" s="30"/>
      <c r="I61" s="30"/>
      <c r="J61" s="50"/>
    </row>
    <row r="62" spans="1:10" x14ac:dyDescent="0.25">
      <c r="A62" s="44"/>
      <c r="B62" s="22"/>
      <c r="C62" s="22"/>
      <c r="D62" s="22"/>
      <c r="E62" s="22"/>
      <c r="F62" s="27"/>
      <c r="G62" s="28"/>
      <c r="H62" s="30"/>
      <c r="I62" s="30"/>
      <c r="J62" s="50"/>
    </row>
    <row r="63" spans="1:10" ht="16.5" x14ac:dyDescent="0.25">
      <c r="A63" s="44"/>
      <c r="B63" s="32"/>
      <c r="C63" s="32"/>
      <c r="D63" s="45" t="s">
        <v>74</v>
      </c>
      <c r="E63" s="45" t="s">
        <v>75</v>
      </c>
      <c r="F63" s="31"/>
      <c r="G63" s="32"/>
      <c r="H63" s="33"/>
      <c r="I63" s="30"/>
      <c r="J63" s="46"/>
    </row>
    <row r="64" spans="1:10" x14ac:dyDescent="0.25">
      <c r="A64" s="44"/>
      <c r="B64" s="22"/>
      <c r="C64" s="22"/>
      <c r="D64" s="22"/>
      <c r="E64" s="22"/>
      <c r="F64" s="27"/>
      <c r="G64" s="28"/>
      <c r="H64" s="30"/>
      <c r="I64" s="30"/>
      <c r="J64" s="50"/>
    </row>
    <row r="65" spans="1:10" x14ac:dyDescent="0.25">
      <c r="A65" s="44"/>
      <c r="B65" s="22" t="s">
        <v>208</v>
      </c>
      <c r="C65" s="34" t="s">
        <v>264</v>
      </c>
      <c r="D65" s="22" t="s">
        <v>76</v>
      </c>
      <c r="E65" s="22" t="s">
        <v>77</v>
      </c>
      <c r="F65" s="27" t="s">
        <v>57</v>
      </c>
      <c r="G65" s="28">
        <v>60</v>
      </c>
      <c r="H65" s="22"/>
      <c r="I65" s="65">
        <f t="shared" ref="I65:I96" si="1">G65*H65</f>
        <v>0</v>
      </c>
      <c r="J65" s="47" t="s">
        <v>270</v>
      </c>
    </row>
    <row r="66" spans="1:10" x14ac:dyDescent="0.25">
      <c r="A66" s="44"/>
      <c r="B66" s="22" t="s">
        <v>209</v>
      </c>
      <c r="C66" s="34" t="s">
        <v>264</v>
      </c>
      <c r="D66" s="22" t="s">
        <v>78</v>
      </c>
      <c r="E66" s="22" t="s">
        <v>79</v>
      </c>
      <c r="F66" s="27" t="s">
        <v>57</v>
      </c>
      <c r="G66" s="28">
        <v>187</v>
      </c>
      <c r="H66" s="22"/>
      <c r="I66" s="65">
        <f t="shared" si="1"/>
        <v>0</v>
      </c>
      <c r="J66" s="47" t="s">
        <v>270</v>
      </c>
    </row>
    <row r="67" spans="1:10" x14ac:dyDescent="0.25">
      <c r="A67" s="44"/>
      <c r="B67" s="22" t="s">
        <v>210</v>
      </c>
      <c r="C67" s="34" t="s">
        <v>264</v>
      </c>
      <c r="D67" s="22" t="s">
        <v>80</v>
      </c>
      <c r="E67" s="22" t="s">
        <v>81</v>
      </c>
      <c r="F67" s="27" t="s">
        <v>57</v>
      </c>
      <c r="G67" s="28">
        <v>522</v>
      </c>
      <c r="H67" s="22"/>
      <c r="I67" s="65">
        <f t="shared" si="1"/>
        <v>0</v>
      </c>
      <c r="J67" s="47" t="s">
        <v>270</v>
      </c>
    </row>
    <row r="68" spans="1:10" x14ac:dyDescent="0.25">
      <c r="A68" s="44"/>
      <c r="B68" s="22" t="s">
        <v>211</v>
      </c>
      <c r="C68" s="34" t="s">
        <v>264</v>
      </c>
      <c r="D68" s="22" t="s">
        <v>82</v>
      </c>
      <c r="E68" s="22" t="s">
        <v>83</v>
      </c>
      <c r="F68" s="27" t="s">
        <v>57</v>
      </c>
      <c r="G68" s="28">
        <v>415</v>
      </c>
      <c r="H68" s="22"/>
      <c r="I68" s="65">
        <f t="shared" si="1"/>
        <v>0</v>
      </c>
      <c r="J68" s="47" t="s">
        <v>270</v>
      </c>
    </row>
    <row r="69" spans="1:10" x14ac:dyDescent="0.25">
      <c r="A69" s="44"/>
      <c r="B69" s="22" t="s">
        <v>212</v>
      </c>
      <c r="C69" s="34" t="s">
        <v>264</v>
      </c>
      <c r="D69" s="22" t="s">
        <v>84</v>
      </c>
      <c r="E69" s="22" t="s">
        <v>276</v>
      </c>
      <c r="F69" s="27" t="s">
        <v>57</v>
      </c>
      <c r="G69" s="28">
        <v>5880</v>
      </c>
      <c r="H69" s="22"/>
      <c r="I69" s="65">
        <f t="shared" si="1"/>
        <v>0</v>
      </c>
      <c r="J69" s="47" t="s">
        <v>270</v>
      </c>
    </row>
    <row r="70" spans="1:10" x14ac:dyDescent="0.25">
      <c r="A70" s="44"/>
      <c r="B70" s="22" t="s">
        <v>213</v>
      </c>
      <c r="C70" s="34" t="s">
        <v>264</v>
      </c>
      <c r="D70" s="22" t="s">
        <v>85</v>
      </c>
      <c r="E70" s="22" t="s">
        <v>86</v>
      </c>
      <c r="F70" s="27" t="s">
        <v>57</v>
      </c>
      <c r="G70" s="28">
        <v>1250</v>
      </c>
      <c r="H70" s="22"/>
      <c r="I70" s="65">
        <f t="shared" si="1"/>
        <v>0</v>
      </c>
      <c r="J70" s="47" t="s">
        <v>270</v>
      </c>
    </row>
    <row r="71" spans="1:10" x14ac:dyDescent="0.25">
      <c r="A71" s="44"/>
      <c r="B71" s="22" t="s">
        <v>214</v>
      </c>
      <c r="C71" s="34" t="s">
        <v>264</v>
      </c>
      <c r="D71" s="22" t="s">
        <v>87</v>
      </c>
      <c r="E71" s="22" t="s">
        <v>88</v>
      </c>
      <c r="F71" s="27" t="s">
        <v>57</v>
      </c>
      <c r="G71" s="28">
        <v>80</v>
      </c>
      <c r="H71" s="22"/>
      <c r="I71" s="65">
        <f t="shared" si="1"/>
        <v>0</v>
      </c>
      <c r="J71" s="47" t="s">
        <v>270</v>
      </c>
    </row>
    <row r="72" spans="1:10" x14ac:dyDescent="0.25">
      <c r="A72" s="44"/>
      <c r="B72" s="22" t="s">
        <v>215</v>
      </c>
      <c r="C72" s="34" t="s">
        <v>264</v>
      </c>
      <c r="D72" s="22" t="s">
        <v>89</v>
      </c>
      <c r="E72" s="22" t="s">
        <v>90</v>
      </c>
      <c r="F72" s="27" t="s">
        <v>57</v>
      </c>
      <c r="G72" s="28">
        <v>480</v>
      </c>
      <c r="H72" s="22"/>
      <c r="I72" s="65">
        <f t="shared" si="1"/>
        <v>0</v>
      </c>
      <c r="J72" s="47" t="s">
        <v>270</v>
      </c>
    </row>
    <row r="73" spans="1:10" x14ac:dyDescent="0.25">
      <c r="A73" s="44"/>
      <c r="B73" s="22" t="s">
        <v>216</v>
      </c>
      <c r="C73" s="34" t="s">
        <v>264</v>
      </c>
      <c r="D73" s="22" t="s">
        <v>91</v>
      </c>
      <c r="E73" s="22" t="s">
        <v>92</v>
      </c>
      <c r="F73" s="27" t="s">
        <v>57</v>
      </c>
      <c r="G73" s="28">
        <v>400</v>
      </c>
      <c r="H73" s="22"/>
      <c r="I73" s="65">
        <f t="shared" si="1"/>
        <v>0</v>
      </c>
      <c r="J73" s="47" t="s">
        <v>270</v>
      </c>
    </row>
    <row r="74" spans="1:10" x14ac:dyDescent="0.25">
      <c r="A74" s="44"/>
      <c r="B74" s="22" t="s">
        <v>217</v>
      </c>
      <c r="C74" s="34" t="s">
        <v>264</v>
      </c>
      <c r="D74" s="22" t="s">
        <v>93</v>
      </c>
      <c r="E74" s="22" t="s">
        <v>94</v>
      </c>
      <c r="F74" s="27" t="s">
        <v>57</v>
      </c>
      <c r="G74" s="28">
        <v>235</v>
      </c>
      <c r="H74" s="22"/>
      <c r="I74" s="65">
        <f t="shared" si="1"/>
        <v>0</v>
      </c>
      <c r="J74" s="47" t="s">
        <v>270</v>
      </c>
    </row>
    <row r="75" spans="1:10" x14ac:dyDescent="0.25">
      <c r="A75" s="44"/>
      <c r="B75" s="22" t="s">
        <v>218</v>
      </c>
      <c r="C75" s="34" t="s">
        <v>264</v>
      </c>
      <c r="D75" s="22" t="s">
        <v>95</v>
      </c>
      <c r="E75" s="22" t="s">
        <v>96</v>
      </c>
      <c r="F75" s="27" t="s">
        <v>57</v>
      </c>
      <c r="G75" s="28">
        <v>220</v>
      </c>
      <c r="H75" s="22"/>
      <c r="I75" s="65">
        <f t="shared" si="1"/>
        <v>0</v>
      </c>
      <c r="J75" s="47" t="s">
        <v>270</v>
      </c>
    </row>
    <row r="76" spans="1:10" x14ac:dyDescent="0.25">
      <c r="A76" s="44"/>
      <c r="B76" s="22" t="s">
        <v>219</v>
      </c>
      <c r="C76" s="34" t="s">
        <v>264</v>
      </c>
      <c r="D76" s="22" t="s">
        <v>97</v>
      </c>
      <c r="E76" s="22" t="s">
        <v>98</v>
      </c>
      <c r="F76" s="27" t="s">
        <v>57</v>
      </c>
      <c r="G76" s="28">
        <v>115</v>
      </c>
      <c r="H76" s="22"/>
      <c r="I76" s="65">
        <f t="shared" si="1"/>
        <v>0</v>
      </c>
      <c r="J76" s="47" t="s">
        <v>270</v>
      </c>
    </row>
    <row r="77" spans="1:10" x14ac:dyDescent="0.25">
      <c r="A77" s="44"/>
      <c r="B77" s="22" t="s">
        <v>220</v>
      </c>
      <c r="C77" s="34" t="s">
        <v>264</v>
      </c>
      <c r="D77" s="22" t="s">
        <v>99</v>
      </c>
      <c r="E77" s="22" t="s">
        <v>100</v>
      </c>
      <c r="F77" s="27" t="s">
        <v>53</v>
      </c>
      <c r="G77" s="28">
        <v>309</v>
      </c>
      <c r="H77" s="22"/>
      <c r="I77" s="65">
        <f t="shared" si="1"/>
        <v>0</v>
      </c>
      <c r="J77" s="47" t="s">
        <v>270</v>
      </c>
    </row>
    <row r="78" spans="1:10" x14ac:dyDescent="0.25">
      <c r="A78" s="44"/>
      <c r="B78" s="22" t="s">
        <v>221</v>
      </c>
      <c r="C78" s="34" t="s">
        <v>264</v>
      </c>
      <c r="D78" s="22" t="s">
        <v>101</v>
      </c>
      <c r="E78" s="22" t="s">
        <v>102</v>
      </c>
      <c r="F78" s="27" t="s">
        <v>57</v>
      </c>
      <c r="G78" s="28">
        <v>225</v>
      </c>
      <c r="H78" s="22"/>
      <c r="I78" s="65">
        <f t="shared" si="1"/>
        <v>0</v>
      </c>
      <c r="J78" s="47" t="s">
        <v>270</v>
      </c>
    </row>
    <row r="79" spans="1:10" x14ac:dyDescent="0.25">
      <c r="A79" s="44"/>
      <c r="B79" s="22" t="s">
        <v>222</v>
      </c>
      <c r="C79" s="34" t="s">
        <v>264</v>
      </c>
      <c r="D79" s="22" t="s">
        <v>103</v>
      </c>
      <c r="E79" s="22" t="s">
        <v>104</v>
      </c>
      <c r="F79" s="27" t="s">
        <v>57</v>
      </c>
      <c r="G79" s="28">
        <v>220</v>
      </c>
      <c r="H79" s="22"/>
      <c r="I79" s="65">
        <f t="shared" si="1"/>
        <v>0</v>
      </c>
      <c r="J79" s="47" t="s">
        <v>270</v>
      </c>
    </row>
    <row r="80" spans="1:10" x14ac:dyDescent="0.25">
      <c r="A80" s="44"/>
      <c r="B80" s="22" t="s">
        <v>223</v>
      </c>
      <c r="C80" s="34" t="s">
        <v>264</v>
      </c>
      <c r="D80" s="22" t="s">
        <v>105</v>
      </c>
      <c r="E80" s="22" t="s">
        <v>106</v>
      </c>
      <c r="F80" s="27" t="s">
        <v>57</v>
      </c>
      <c r="G80" s="28">
        <v>360</v>
      </c>
      <c r="H80" s="22"/>
      <c r="I80" s="65">
        <f t="shared" si="1"/>
        <v>0</v>
      </c>
      <c r="J80" s="47" t="s">
        <v>270</v>
      </c>
    </row>
    <row r="81" spans="1:10" x14ac:dyDescent="0.25">
      <c r="A81" s="44"/>
      <c r="B81" s="22" t="s">
        <v>224</v>
      </c>
      <c r="C81" s="34" t="s">
        <v>264</v>
      </c>
      <c r="D81" s="22" t="s">
        <v>107</v>
      </c>
      <c r="E81" s="22" t="s">
        <v>108</v>
      </c>
      <c r="F81" s="27" t="s">
        <v>57</v>
      </c>
      <c r="G81" s="28">
        <v>360</v>
      </c>
      <c r="H81" s="22"/>
      <c r="I81" s="65">
        <f t="shared" si="1"/>
        <v>0</v>
      </c>
      <c r="J81" s="47" t="s">
        <v>270</v>
      </c>
    </row>
    <row r="82" spans="1:10" x14ac:dyDescent="0.25">
      <c r="A82" s="44"/>
      <c r="B82" s="22" t="s">
        <v>225</v>
      </c>
      <c r="C82" s="34" t="s">
        <v>264</v>
      </c>
      <c r="D82" s="22" t="s">
        <v>109</v>
      </c>
      <c r="E82" s="22" t="s">
        <v>110</v>
      </c>
      <c r="F82" s="27" t="s">
        <v>57</v>
      </c>
      <c r="G82" s="28">
        <v>360</v>
      </c>
      <c r="H82" s="22"/>
      <c r="I82" s="65">
        <f t="shared" si="1"/>
        <v>0</v>
      </c>
      <c r="J82" s="47" t="s">
        <v>270</v>
      </c>
    </row>
    <row r="83" spans="1:10" x14ac:dyDescent="0.25">
      <c r="A83" s="44"/>
      <c r="B83" s="22" t="s">
        <v>226</v>
      </c>
      <c r="C83" s="34" t="s">
        <v>264</v>
      </c>
      <c r="D83" s="22" t="s">
        <v>111</v>
      </c>
      <c r="E83" s="22" t="s">
        <v>112</v>
      </c>
      <c r="F83" s="27" t="s">
        <v>57</v>
      </c>
      <c r="G83" s="28">
        <v>980</v>
      </c>
      <c r="H83" s="22"/>
      <c r="I83" s="65">
        <f t="shared" si="1"/>
        <v>0</v>
      </c>
      <c r="J83" s="47" t="s">
        <v>270</v>
      </c>
    </row>
    <row r="84" spans="1:10" x14ac:dyDescent="0.25">
      <c r="A84" s="44"/>
      <c r="B84" s="22" t="s">
        <v>227</v>
      </c>
      <c r="C84" s="34" t="s">
        <v>264</v>
      </c>
      <c r="D84" s="22" t="s">
        <v>113</v>
      </c>
      <c r="E84" s="22" t="s">
        <v>114</v>
      </c>
      <c r="F84" s="27" t="s">
        <v>57</v>
      </c>
      <c r="G84" s="28">
        <v>360</v>
      </c>
      <c r="H84" s="22"/>
      <c r="I84" s="65">
        <f t="shared" si="1"/>
        <v>0</v>
      </c>
      <c r="J84" s="47" t="s">
        <v>270</v>
      </c>
    </row>
    <row r="85" spans="1:10" x14ac:dyDescent="0.25">
      <c r="A85" s="44"/>
      <c r="B85" s="22" t="s">
        <v>228</v>
      </c>
      <c r="C85" s="34" t="s">
        <v>264</v>
      </c>
      <c r="D85" s="22" t="s">
        <v>115</v>
      </c>
      <c r="E85" s="22" t="s">
        <v>116</v>
      </c>
      <c r="F85" s="27" t="s">
        <v>57</v>
      </c>
      <c r="G85" s="28">
        <v>360</v>
      </c>
      <c r="H85" s="22"/>
      <c r="I85" s="65">
        <f t="shared" si="1"/>
        <v>0</v>
      </c>
      <c r="J85" s="47" t="s">
        <v>270</v>
      </c>
    </row>
    <row r="86" spans="1:10" x14ac:dyDescent="0.25">
      <c r="A86" s="44"/>
      <c r="B86" s="22" t="s">
        <v>229</v>
      </c>
      <c r="C86" s="34" t="s">
        <v>264</v>
      </c>
      <c r="D86" s="22" t="s">
        <v>117</v>
      </c>
      <c r="E86" s="22" t="s">
        <v>118</v>
      </c>
      <c r="F86" s="27" t="s">
        <v>57</v>
      </c>
      <c r="G86" s="28">
        <v>240</v>
      </c>
      <c r="H86" s="22"/>
      <c r="I86" s="65">
        <f t="shared" si="1"/>
        <v>0</v>
      </c>
      <c r="J86" s="47" t="s">
        <v>270</v>
      </c>
    </row>
    <row r="87" spans="1:10" x14ac:dyDescent="0.25">
      <c r="A87" s="44"/>
      <c r="B87" s="22" t="s">
        <v>230</v>
      </c>
      <c r="C87" s="34" t="s">
        <v>264</v>
      </c>
      <c r="D87" s="22" t="s">
        <v>119</v>
      </c>
      <c r="E87" s="22" t="s">
        <v>120</v>
      </c>
      <c r="F87" s="27" t="s">
        <v>57</v>
      </c>
      <c r="G87" s="28">
        <v>1340</v>
      </c>
      <c r="H87" s="22"/>
      <c r="I87" s="65">
        <f t="shared" si="1"/>
        <v>0</v>
      </c>
      <c r="J87" s="47" t="s">
        <v>270</v>
      </c>
    </row>
    <row r="88" spans="1:10" x14ac:dyDescent="0.25">
      <c r="A88" s="44"/>
      <c r="B88" s="22" t="s">
        <v>231</v>
      </c>
      <c r="C88" s="34" t="s">
        <v>264</v>
      </c>
      <c r="D88" s="22" t="s">
        <v>121</v>
      </c>
      <c r="E88" s="22" t="s">
        <v>122</v>
      </c>
      <c r="F88" s="27" t="s">
        <v>57</v>
      </c>
      <c r="G88" s="28">
        <v>510</v>
      </c>
      <c r="H88" s="22"/>
      <c r="I88" s="65">
        <f t="shared" si="1"/>
        <v>0</v>
      </c>
      <c r="J88" s="47" t="s">
        <v>270</v>
      </c>
    </row>
    <row r="89" spans="1:10" x14ac:dyDescent="0.25">
      <c r="A89" s="44"/>
      <c r="B89" s="22" t="s">
        <v>232</v>
      </c>
      <c r="C89" s="34" t="s">
        <v>264</v>
      </c>
      <c r="D89" s="22" t="s">
        <v>123</v>
      </c>
      <c r="E89" s="22" t="s">
        <v>124</v>
      </c>
      <c r="F89" s="27" t="s">
        <v>57</v>
      </c>
      <c r="G89" s="28">
        <v>360</v>
      </c>
      <c r="H89" s="22"/>
      <c r="I89" s="65">
        <f t="shared" si="1"/>
        <v>0</v>
      </c>
      <c r="J89" s="47" t="s">
        <v>270</v>
      </c>
    </row>
    <row r="90" spans="1:10" x14ac:dyDescent="0.25">
      <c r="A90" s="44"/>
      <c r="B90" s="22" t="s">
        <v>233</v>
      </c>
      <c r="C90" s="34" t="s">
        <v>264</v>
      </c>
      <c r="D90" s="22" t="s">
        <v>125</v>
      </c>
      <c r="E90" s="22" t="s">
        <v>126</v>
      </c>
      <c r="F90" s="27" t="s">
        <v>46</v>
      </c>
      <c r="G90" s="28">
        <v>1</v>
      </c>
      <c r="H90" s="22"/>
      <c r="I90" s="65">
        <f t="shared" si="1"/>
        <v>0</v>
      </c>
      <c r="J90" s="47" t="s">
        <v>270</v>
      </c>
    </row>
    <row r="91" spans="1:10" x14ac:dyDescent="0.25">
      <c r="A91" s="44"/>
      <c r="B91" s="22" t="s">
        <v>234</v>
      </c>
      <c r="C91" s="34" t="s">
        <v>264</v>
      </c>
      <c r="D91" s="22" t="s">
        <v>127</v>
      </c>
      <c r="E91" s="22" t="s">
        <v>128</v>
      </c>
      <c r="F91" s="27" t="s">
        <v>46</v>
      </c>
      <c r="G91" s="28">
        <v>1</v>
      </c>
      <c r="H91" s="22"/>
      <c r="I91" s="65">
        <f t="shared" si="1"/>
        <v>0</v>
      </c>
      <c r="J91" s="47" t="s">
        <v>270</v>
      </c>
    </row>
    <row r="92" spans="1:10" x14ac:dyDescent="0.25">
      <c r="A92" s="44"/>
      <c r="B92" s="22" t="s">
        <v>235</v>
      </c>
      <c r="C92" s="34" t="s">
        <v>266</v>
      </c>
      <c r="D92" s="22" t="s">
        <v>129</v>
      </c>
      <c r="E92" s="35" t="s">
        <v>130</v>
      </c>
      <c r="F92" s="27" t="s">
        <v>57</v>
      </c>
      <c r="G92" s="28">
        <v>8455</v>
      </c>
      <c r="H92" s="22"/>
      <c r="I92" s="65">
        <f t="shared" si="1"/>
        <v>0</v>
      </c>
      <c r="J92" s="47" t="s">
        <v>270</v>
      </c>
    </row>
    <row r="93" spans="1:10" x14ac:dyDescent="0.25">
      <c r="A93" s="44"/>
      <c r="B93" s="22" t="s">
        <v>236</v>
      </c>
      <c r="C93" s="34" t="s">
        <v>266</v>
      </c>
      <c r="D93" s="22" t="s">
        <v>131</v>
      </c>
      <c r="E93" s="35" t="s">
        <v>132</v>
      </c>
      <c r="F93" s="27" t="s">
        <v>57</v>
      </c>
      <c r="G93" s="28">
        <v>769</v>
      </c>
      <c r="H93" s="22"/>
      <c r="I93" s="65">
        <f t="shared" si="1"/>
        <v>0</v>
      </c>
      <c r="J93" s="47" t="s">
        <v>270</v>
      </c>
    </row>
    <row r="94" spans="1:10" x14ac:dyDescent="0.25">
      <c r="A94" s="44"/>
      <c r="B94" s="22" t="s">
        <v>237</v>
      </c>
      <c r="C94" s="34" t="s">
        <v>266</v>
      </c>
      <c r="D94" s="22" t="s">
        <v>133</v>
      </c>
      <c r="E94" s="35" t="s">
        <v>134</v>
      </c>
      <c r="F94" s="27" t="s">
        <v>57</v>
      </c>
      <c r="G94" s="28">
        <v>6604</v>
      </c>
      <c r="H94" s="22"/>
      <c r="I94" s="65">
        <f t="shared" si="1"/>
        <v>0</v>
      </c>
      <c r="J94" s="47" t="s">
        <v>270</v>
      </c>
    </row>
    <row r="95" spans="1:10" x14ac:dyDescent="0.25">
      <c r="A95" s="49"/>
      <c r="B95" s="22" t="s">
        <v>238</v>
      </c>
      <c r="C95" s="34" t="s">
        <v>264</v>
      </c>
      <c r="D95" s="22" t="s">
        <v>135</v>
      </c>
      <c r="E95" s="22" t="s">
        <v>136</v>
      </c>
      <c r="F95" s="27" t="s">
        <v>46</v>
      </c>
      <c r="G95" s="28">
        <v>1</v>
      </c>
      <c r="H95" s="22"/>
      <c r="I95" s="65">
        <f t="shared" si="1"/>
        <v>0</v>
      </c>
      <c r="J95" s="47" t="s">
        <v>270</v>
      </c>
    </row>
    <row r="96" spans="1:10" x14ac:dyDescent="0.25">
      <c r="A96" s="49"/>
      <c r="B96" s="22" t="s">
        <v>239</v>
      </c>
      <c r="C96" s="34" t="s">
        <v>264</v>
      </c>
      <c r="D96" s="22" t="s">
        <v>137</v>
      </c>
      <c r="E96" s="22" t="s">
        <v>138</v>
      </c>
      <c r="F96" s="27" t="s">
        <v>46</v>
      </c>
      <c r="G96" s="28">
        <v>1</v>
      </c>
      <c r="H96" s="22"/>
      <c r="I96" s="65">
        <f t="shared" si="1"/>
        <v>0</v>
      </c>
      <c r="J96" s="47" t="s">
        <v>270</v>
      </c>
    </row>
    <row r="97" spans="1:10" x14ac:dyDescent="0.25">
      <c r="A97" s="44"/>
      <c r="B97" s="22"/>
      <c r="C97" s="22"/>
      <c r="D97" s="22"/>
      <c r="E97" s="22"/>
      <c r="F97" s="27"/>
      <c r="G97" s="27"/>
      <c r="H97" s="27"/>
      <c r="I97" s="64"/>
      <c r="J97" s="51"/>
    </row>
    <row r="98" spans="1:10" ht="16.5" customHeight="1" x14ac:dyDescent="0.25">
      <c r="A98" s="44"/>
      <c r="B98" s="24"/>
      <c r="C98" s="24"/>
      <c r="D98" s="24" t="s">
        <v>21</v>
      </c>
      <c r="E98" s="24" t="s">
        <v>22</v>
      </c>
      <c r="F98" s="94" t="s">
        <v>37</v>
      </c>
      <c r="G98" s="95"/>
      <c r="H98" s="84">
        <f>SUM(I99:I103)</f>
        <v>0</v>
      </c>
      <c r="I98" s="85"/>
      <c r="J98" s="48"/>
    </row>
    <row r="99" spans="1:10" x14ac:dyDescent="0.25">
      <c r="A99" s="44"/>
      <c r="B99" s="22"/>
      <c r="C99" s="22"/>
      <c r="D99" s="22"/>
      <c r="E99" s="22"/>
      <c r="F99" s="27"/>
      <c r="G99" s="28"/>
      <c r="H99" s="30"/>
      <c r="I99" s="30"/>
      <c r="J99" s="50"/>
    </row>
    <row r="100" spans="1:10" ht="16.5" x14ac:dyDescent="0.25">
      <c r="A100" s="44"/>
      <c r="B100" s="32"/>
      <c r="C100" s="32"/>
      <c r="D100" s="45" t="s">
        <v>139</v>
      </c>
      <c r="E100" s="45" t="s">
        <v>140</v>
      </c>
      <c r="F100" s="31"/>
      <c r="G100" s="32"/>
      <c r="H100" s="33"/>
      <c r="I100" s="30"/>
      <c r="J100" s="46"/>
    </row>
    <row r="101" spans="1:10" x14ac:dyDescent="0.25">
      <c r="A101" s="44"/>
      <c r="B101" s="34"/>
      <c r="C101" s="34"/>
      <c r="D101" s="34"/>
      <c r="E101" s="35"/>
      <c r="F101" s="27"/>
      <c r="G101" s="28"/>
      <c r="H101" s="30"/>
      <c r="I101" s="30"/>
      <c r="J101" s="50"/>
    </row>
    <row r="102" spans="1:10" ht="60" x14ac:dyDescent="0.25">
      <c r="A102" s="44"/>
      <c r="B102" s="34" t="s">
        <v>240</v>
      </c>
      <c r="C102" s="39" t="s">
        <v>273</v>
      </c>
      <c r="D102" s="34" t="s">
        <v>141</v>
      </c>
      <c r="E102" s="39" t="s">
        <v>142</v>
      </c>
      <c r="F102" s="27" t="s">
        <v>60</v>
      </c>
      <c r="G102" s="28">
        <v>8</v>
      </c>
      <c r="H102" s="22"/>
      <c r="I102" s="65">
        <f t="shared" ref="I102" si="2">G102*H102</f>
        <v>0</v>
      </c>
      <c r="J102" s="51" t="s">
        <v>270</v>
      </c>
    </row>
    <row r="103" spans="1:10" x14ac:dyDescent="0.25">
      <c r="A103" s="44"/>
      <c r="B103" s="34"/>
      <c r="C103" s="34"/>
      <c r="D103" s="34"/>
      <c r="E103" s="35"/>
      <c r="F103" s="36"/>
      <c r="G103" s="37"/>
      <c r="H103" s="30"/>
      <c r="I103" s="30"/>
      <c r="J103" s="50"/>
    </row>
    <row r="104" spans="1:10" ht="16.5" customHeight="1" x14ac:dyDescent="0.25">
      <c r="A104" s="44"/>
      <c r="B104" s="24"/>
      <c r="C104" s="24"/>
      <c r="D104" s="24" t="s">
        <v>23</v>
      </c>
      <c r="E104" s="24" t="s">
        <v>24</v>
      </c>
      <c r="F104" s="94" t="s">
        <v>37</v>
      </c>
      <c r="G104" s="95"/>
      <c r="H104" s="84">
        <f>SUM(I105:I110)</f>
        <v>0</v>
      </c>
      <c r="I104" s="85"/>
      <c r="J104" s="48"/>
    </row>
    <row r="105" spans="1:10" x14ac:dyDescent="0.25">
      <c r="A105" s="44"/>
      <c r="B105" s="22"/>
      <c r="C105" s="22"/>
      <c r="D105" s="22"/>
      <c r="E105" s="22"/>
      <c r="F105" s="22"/>
      <c r="G105" s="22"/>
      <c r="H105" s="22"/>
      <c r="I105" s="65"/>
      <c r="J105" s="47"/>
    </row>
    <row r="106" spans="1:10" x14ac:dyDescent="0.25">
      <c r="A106" s="49"/>
      <c r="B106" s="34" t="s">
        <v>241</v>
      </c>
      <c r="C106" s="34" t="s">
        <v>264</v>
      </c>
      <c r="D106" s="34" t="s">
        <v>143</v>
      </c>
      <c r="E106" s="35" t="s">
        <v>144</v>
      </c>
      <c r="F106" s="27" t="s">
        <v>46</v>
      </c>
      <c r="G106" s="28">
        <v>164</v>
      </c>
      <c r="H106" s="22"/>
      <c r="I106" s="65">
        <f t="shared" ref="I106:I108" si="3">G106*H106</f>
        <v>0</v>
      </c>
      <c r="J106" s="47" t="s">
        <v>270</v>
      </c>
    </row>
    <row r="107" spans="1:10" x14ac:dyDescent="0.25">
      <c r="A107" s="49"/>
      <c r="B107" s="34" t="s">
        <v>242</v>
      </c>
      <c r="C107" s="34" t="s">
        <v>264</v>
      </c>
      <c r="D107" s="34" t="s">
        <v>145</v>
      </c>
      <c r="E107" s="35" t="s">
        <v>146</v>
      </c>
      <c r="F107" s="27" t="s">
        <v>147</v>
      </c>
      <c r="G107" s="28">
        <v>3</v>
      </c>
      <c r="H107" s="22"/>
      <c r="I107" s="65">
        <f t="shared" si="3"/>
        <v>0</v>
      </c>
      <c r="J107" s="47" t="s">
        <v>270</v>
      </c>
    </row>
    <row r="108" spans="1:10" x14ac:dyDescent="0.25">
      <c r="A108" s="49"/>
      <c r="B108" s="34" t="s">
        <v>243</v>
      </c>
      <c r="C108" s="34" t="s">
        <v>264</v>
      </c>
      <c r="D108" s="34" t="s">
        <v>148</v>
      </c>
      <c r="E108" s="35" t="s">
        <v>149</v>
      </c>
      <c r="F108" s="27" t="s">
        <v>147</v>
      </c>
      <c r="G108" s="28">
        <v>1</v>
      </c>
      <c r="H108" s="22"/>
      <c r="I108" s="65">
        <f t="shared" si="3"/>
        <v>0</v>
      </c>
      <c r="J108" s="47" t="s">
        <v>270</v>
      </c>
    </row>
    <row r="109" spans="1:10" x14ac:dyDescent="0.25">
      <c r="A109" s="44"/>
      <c r="B109" s="22"/>
      <c r="C109" s="22"/>
      <c r="D109" s="22"/>
      <c r="E109" s="22"/>
      <c r="F109" s="27"/>
      <c r="G109" s="28"/>
      <c r="H109" s="30"/>
      <c r="I109" s="30"/>
      <c r="J109" s="50"/>
    </row>
    <row r="110" spans="1:10" x14ac:dyDescent="0.25">
      <c r="A110" s="44"/>
      <c r="B110" s="22"/>
      <c r="C110" s="22"/>
      <c r="D110" s="22"/>
      <c r="E110" s="22"/>
      <c r="F110" s="27"/>
      <c r="G110" s="27"/>
      <c r="H110" s="27"/>
      <c r="I110" s="64"/>
      <c r="J110" s="51"/>
    </row>
    <row r="111" spans="1:10" ht="16.5" customHeight="1" x14ac:dyDescent="0.25">
      <c r="A111" s="44"/>
      <c r="B111" s="24"/>
      <c r="C111" s="24"/>
      <c r="D111" s="24" t="s">
        <v>25</v>
      </c>
      <c r="E111" s="24" t="s">
        <v>26</v>
      </c>
      <c r="F111" s="94" t="s">
        <v>37</v>
      </c>
      <c r="G111" s="95"/>
      <c r="H111" s="84">
        <f>SUM(I112:I118)</f>
        <v>0</v>
      </c>
      <c r="I111" s="85"/>
      <c r="J111" s="52"/>
    </row>
    <row r="112" spans="1:10" x14ac:dyDescent="0.25">
      <c r="A112" s="44"/>
      <c r="B112" s="22"/>
      <c r="C112" s="22"/>
      <c r="D112" s="22"/>
      <c r="E112" s="22"/>
      <c r="F112" s="27"/>
      <c r="G112" s="28"/>
      <c r="H112" s="30"/>
      <c r="I112" s="30"/>
      <c r="J112" s="50"/>
    </row>
    <row r="113" spans="1:10" ht="16.5" x14ac:dyDescent="0.25">
      <c r="A113" s="44"/>
      <c r="B113" s="32"/>
      <c r="C113" s="32"/>
      <c r="D113" s="45" t="s">
        <v>150</v>
      </c>
      <c r="E113" s="45" t="s">
        <v>151</v>
      </c>
      <c r="F113" s="31"/>
      <c r="G113" s="32"/>
      <c r="H113" s="33"/>
      <c r="I113" s="30"/>
      <c r="J113" s="46"/>
    </row>
    <row r="114" spans="1:10" customFormat="1" x14ac:dyDescent="0.25">
      <c r="A114" s="53"/>
      <c r="B114" s="22"/>
      <c r="C114" s="22"/>
      <c r="D114" s="22"/>
      <c r="E114" s="22"/>
      <c r="F114" s="22"/>
      <c r="G114" s="22"/>
      <c r="H114" s="22"/>
      <c r="I114" s="70"/>
      <c r="J114" s="54"/>
    </row>
    <row r="115" spans="1:10" x14ac:dyDescent="0.25">
      <c r="A115" s="49"/>
      <c r="B115" s="34" t="s">
        <v>244</v>
      </c>
      <c r="C115" s="34" t="s">
        <v>264</v>
      </c>
      <c r="D115" s="34" t="s">
        <v>152</v>
      </c>
      <c r="E115" s="40" t="s">
        <v>153</v>
      </c>
      <c r="F115" s="27" t="s">
        <v>57</v>
      </c>
      <c r="G115" s="28">
        <v>1341</v>
      </c>
      <c r="H115" s="22"/>
      <c r="I115" s="65">
        <f t="shared" ref="I115:I117" si="4">G115*H115</f>
        <v>0</v>
      </c>
      <c r="J115" s="47" t="s">
        <v>270</v>
      </c>
    </row>
    <row r="116" spans="1:10" x14ac:dyDescent="0.25">
      <c r="A116" s="49"/>
      <c r="B116" s="34" t="s">
        <v>245</v>
      </c>
      <c r="C116" s="34" t="s">
        <v>264</v>
      </c>
      <c r="D116" s="34" t="s">
        <v>154</v>
      </c>
      <c r="E116" s="35" t="s">
        <v>155</v>
      </c>
      <c r="F116" s="27" t="s">
        <v>156</v>
      </c>
      <c r="G116" s="28">
        <v>2</v>
      </c>
      <c r="H116" s="22"/>
      <c r="I116" s="65">
        <f t="shared" si="4"/>
        <v>0</v>
      </c>
      <c r="J116" s="47" t="s">
        <v>270</v>
      </c>
    </row>
    <row r="117" spans="1:10" x14ac:dyDescent="0.25">
      <c r="A117" s="49"/>
      <c r="B117" s="34" t="s">
        <v>246</v>
      </c>
      <c r="C117" s="34" t="s">
        <v>264</v>
      </c>
      <c r="D117" s="34" t="s">
        <v>157</v>
      </c>
      <c r="E117" s="22" t="s">
        <v>158</v>
      </c>
      <c r="F117" s="27" t="s">
        <v>156</v>
      </c>
      <c r="G117" s="28">
        <v>1</v>
      </c>
      <c r="H117" s="22"/>
      <c r="I117" s="65">
        <f t="shared" si="4"/>
        <v>0</v>
      </c>
      <c r="J117" s="47" t="s">
        <v>270</v>
      </c>
    </row>
    <row r="118" spans="1:10" x14ac:dyDescent="0.25">
      <c r="A118" s="44"/>
      <c r="B118" s="22"/>
      <c r="C118" s="22"/>
      <c r="D118" s="22"/>
      <c r="E118" s="22"/>
      <c r="F118" s="27"/>
      <c r="G118" s="27"/>
      <c r="H118" s="27"/>
      <c r="I118" s="64"/>
      <c r="J118" s="51"/>
    </row>
    <row r="119" spans="1:10" ht="16.5" customHeight="1" x14ac:dyDescent="0.25">
      <c r="A119" s="44"/>
      <c r="B119" s="24"/>
      <c r="C119" s="24"/>
      <c r="D119" s="24" t="s">
        <v>27</v>
      </c>
      <c r="E119" s="24" t="s">
        <v>28</v>
      </c>
      <c r="F119" s="94" t="s">
        <v>37</v>
      </c>
      <c r="G119" s="95"/>
      <c r="H119" s="84">
        <f>SUM(I120:I131)</f>
        <v>0</v>
      </c>
      <c r="I119" s="85"/>
      <c r="J119" s="48"/>
    </row>
    <row r="120" spans="1:10" x14ac:dyDescent="0.25">
      <c r="A120" s="44"/>
      <c r="B120" s="22"/>
      <c r="C120" s="22"/>
      <c r="D120" s="22"/>
      <c r="E120" s="22"/>
      <c r="F120" s="27"/>
      <c r="G120" s="28"/>
      <c r="H120" s="30"/>
      <c r="I120" s="30"/>
      <c r="J120" s="50"/>
    </row>
    <row r="121" spans="1:10" ht="30" x14ac:dyDescent="0.25">
      <c r="A121" s="44"/>
      <c r="B121" s="34" t="s">
        <v>247</v>
      </c>
      <c r="C121" s="34" t="s">
        <v>264</v>
      </c>
      <c r="D121" s="34" t="s">
        <v>159</v>
      </c>
      <c r="E121" s="39" t="s">
        <v>160</v>
      </c>
      <c r="F121" s="27" t="s">
        <v>46</v>
      </c>
      <c r="G121" s="28">
        <v>1</v>
      </c>
      <c r="H121" s="22"/>
      <c r="I121" s="65">
        <f t="shared" ref="I121:I129" si="5">G121*H121</f>
        <v>0</v>
      </c>
      <c r="J121" s="51" t="s">
        <v>270</v>
      </c>
    </row>
    <row r="122" spans="1:10" ht="30" x14ac:dyDescent="0.25">
      <c r="A122" s="44"/>
      <c r="B122" s="34" t="s">
        <v>248</v>
      </c>
      <c r="C122" s="39" t="s">
        <v>271</v>
      </c>
      <c r="D122" s="34" t="s">
        <v>161</v>
      </c>
      <c r="E122" s="39" t="s">
        <v>162</v>
      </c>
      <c r="F122" s="27" t="s">
        <v>46</v>
      </c>
      <c r="G122" s="28">
        <v>1</v>
      </c>
      <c r="H122" s="22"/>
      <c r="I122" s="65">
        <f t="shared" si="5"/>
        <v>0</v>
      </c>
      <c r="J122" s="51" t="s">
        <v>270</v>
      </c>
    </row>
    <row r="123" spans="1:10" ht="30" x14ac:dyDescent="0.25">
      <c r="A123" s="44"/>
      <c r="B123" s="34" t="s">
        <v>249</v>
      </c>
      <c r="C123" s="39" t="s">
        <v>271</v>
      </c>
      <c r="D123" s="34" t="s">
        <v>163</v>
      </c>
      <c r="E123" s="34" t="s">
        <v>164</v>
      </c>
      <c r="F123" s="27" t="s">
        <v>46</v>
      </c>
      <c r="G123" s="28">
        <v>1</v>
      </c>
      <c r="H123" s="22"/>
      <c r="I123" s="65">
        <f t="shared" si="5"/>
        <v>0</v>
      </c>
      <c r="J123" s="51" t="s">
        <v>270</v>
      </c>
    </row>
    <row r="124" spans="1:10" ht="30" x14ac:dyDescent="0.25">
      <c r="A124" s="44"/>
      <c r="B124" s="34" t="s">
        <v>250</v>
      </c>
      <c r="C124" s="39" t="s">
        <v>271</v>
      </c>
      <c r="D124" s="34" t="s">
        <v>165</v>
      </c>
      <c r="E124" s="34" t="s">
        <v>166</v>
      </c>
      <c r="F124" s="27" t="s">
        <v>46</v>
      </c>
      <c r="G124" s="28">
        <v>1</v>
      </c>
      <c r="H124" s="22"/>
      <c r="I124" s="65">
        <f t="shared" si="5"/>
        <v>0</v>
      </c>
      <c r="J124" s="51" t="s">
        <v>270</v>
      </c>
    </row>
    <row r="125" spans="1:10" ht="30" x14ac:dyDescent="0.25">
      <c r="A125" s="44"/>
      <c r="B125" s="34" t="s">
        <v>251</v>
      </c>
      <c r="C125" s="39" t="s">
        <v>271</v>
      </c>
      <c r="D125" s="34" t="s">
        <v>167</v>
      </c>
      <c r="E125" s="34" t="s">
        <v>168</v>
      </c>
      <c r="F125" s="27" t="s">
        <v>46</v>
      </c>
      <c r="G125" s="28">
        <v>1</v>
      </c>
      <c r="H125" s="22"/>
      <c r="I125" s="65">
        <f t="shared" si="5"/>
        <v>0</v>
      </c>
      <c r="J125" s="51" t="s">
        <v>270</v>
      </c>
    </row>
    <row r="126" spans="1:10" ht="30" x14ac:dyDescent="0.25">
      <c r="A126" s="44"/>
      <c r="B126" s="34" t="s">
        <v>252</v>
      </c>
      <c r="C126" s="39" t="s">
        <v>271</v>
      </c>
      <c r="D126" s="34" t="s">
        <v>169</v>
      </c>
      <c r="E126" s="34" t="s">
        <v>170</v>
      </c>
      <c r="F126" s="27" t="s">
        <v>46</v>
      </c>
      <c r="G126" s="28">
        <v>1</v>
      </c>
      <c r="H126" s="22"/>
      <c r="I126" s="65">
        <f t="shared" si="5"/>
        <v>0</v>
      </c>
      <c r="J126" s="51" t="s">
        <v>270</v>
      </c>
    </row>
    <row r="127" spans="1:10" ht="30" x14ac:dyDescent="0.25">
      <c r="A127" s="44"/>
      <c r="B127" s="34" t="s">
        <v>253</v>
      </c>
      <c r="C127" s="39" t="s">
        <v>271</v>
      </c>
      <c r="D127" s="34" t="s">
        <v>171</v>
      </c>
      <c r="E127" s="34" t="s">
        <v>172</v>
      </c>
      <c r="F127" s="27" t="s">
        <v>46</v>
      </c>
      <c r="G127" s="28">
        <v>1</v>
      </c>
      <c r="H127" s="22"/>
      <c r="I127" s="65">
        <f t="shared" si="5"/>
        <v>0</v>
      </c>
      <c r="J127" s="51" t="s">
        <v>270</v>
      </c>
    </row>
    <row r="128" spans="1:10" ht="30" x14ac:dyDescent="0.25">
      <c r="A128" s="44"/>
      <c r="B128" s="34" t="s">
        <v>254</v>
      </c>
      <c r="C128" s="39" t="s">
        <v>271</v>
      </c>
      <c r="D128" s="34" t="s">
        <v>173</v>
      </c>
      <c r="E128" s="34" t="s">
        <v>174</v>
      </c>
      <c r="F128" s="27" t="s">
        <v>46</v>
      </c>
      <c r="G128" s="28">
        <v>1</v>
      </c>
      <c r="H128" s="22"/>
      <c r="I128" s="65">
        <f t="shared" si="5"/>
        <v>0</v>
      </c>
      <c r="J128" s="51" t="s">
        <v>270</v>
      </c>
    </row>
    <row r="129" spans="1:10" ht="30" x14ac:dyDescent="0.25">
      <c r="A129" s="44"/>
      <c r="B129" s="34" t="s">
        <v>255</v>
      </c>
      <c r="C129" s="39" t="s">
        <v>271</v>
      </c>
      <c r="D129" s="34" t="s">
        <v>175</v>
      </c>
      <c r="E129" s="34" t="s">
        <v>176</v>
      </c>
      <c r="F129" s="27" t="s">
        <v>46</v>
      </c>
      <c r="G129" s="28">
        <v>1</v>
      </c>
      <c r="H129" s="22"/>
      <c r="I129" s="65">
        <f t="shared" si="5"/>
        <v>0</v>
      </c>
      <c r="J129" s="51" t="s">
        <v>270</v>
      </c>
    </row>
    <row r="130" spans="1:10" x14ac:dyDescent="0.25">
      <c r="A130" s="44"/>
      <c r="B130" s="34" t="s">
        <v>256</v>
      </c>
      <c r="C130" s="34" t="s">
        <v>272</v>
      </c>
      <c r="D130" s="34" t="s">
        <v>177</v>
      </c>
      <c r="E130" s="34" t="s">
        <v>178</v>
      </c>
      <c r="F130" s="27" t="s">
        <v>179</v>
      </c>
      <c r="G130" s="28" t="s">
        <v>179</v>
      </c>
      <c r="H130" s="30"/>
      <c r="I130" s="65"/>
      <c r="J130" s="51" t="s">
        <v>270</v>
      </c>
    </row>
    <row r="131" spans="1:10" x14ac:dyDescent="0.25">
      <c r="A131" s="44"/>
      <c r="B131" s="34"/>
      <c r="C131" s="34"/>
      <c r="D131" s="34"/>
      <c r="E131" s="34"/>
      <c r="F131" s="27"/>
      <c r="G131" s="28"/>
      <c r="H131" s="30"/>
      <c r="I131" s="65"/>
      <c r="J131" s="47"/>
    </row>
    <row r="132" spans="1:10" ht="16.5" customHeight="1" x14ac:dyDescent="0.25">
      <c r="A132" s="44"/>
      <c r="B132" s="24"/>
      <c r="C132" s="24"/>
      <c r="D132" s="24" t="s">
        <v>29</v>
      </c>
      <c r="E132" s="24" t="s">
        <v>30</v>
      </c>
      <c r="F132" s="94" t="s">
        <v>37</v>
      </c>
      <c r="G132" s="95"/>
      <c r="H132" s="84">
        <f>SUM(I133:I140)</f>
        <v>0</v>
      </c>
      <c r="I132" s="85"/>
      <c r="J132" s="48"/>
    </row>
    <row r="133" spans="1:10" x14ac:dyDescent="0.25">
      <c r="A133" s="44"/>
      <c r="B133" s="34"/>
      <c r="C133" s="34"/>
      <c r="D133" s="34"/>
      <c r="E133" s="22"/>
      <c r="F133" s="27"/>
      <c r="G133" s="28"/>
      <c r="H133" s="30"/>
      <c r="I133" s="65"/>
      <c r="J133" s="47"/>
    </row>
    <row r="134" spans="1:10" x14ac:dyDescent="0.25">
      <c r="A134" s="44"/>
      <c r="B134" s="34" t="s">
        <v>257</v>
      </c>
      <c r="C134" s="34" t="s">
        <v>267</v>
      </c>
      <c r="D134" s="34" t="s">
        <v>180</v>
      </c>
      <c r="E134" s="34" t="s">
        <v>181</v>
      </c>
      <c r="F134" s="27" t="s">
        <v>46</v>
      </c>
      <c r="G134" s="28">
        <v>1</v>
      </c>
      <c r="H134" s="22"/>
      <c r="I134" s="65">
        <f t="shared" ref="I134:I139" si="6">G134*H134</f>
        <v>0</v>
      </c>
      <c r="J134" s="55" t="s">
        <v>270</v>
      </c>
    </row>
    <row r="135" spans="1:10" ht="48" customHeight="1" x14ac:dyDescent="0.25">
      <c r="A135" s="44"/>
      <c r="B135" s="34" t="s">
        <v>258</v>
      </c>
      <c r="C135" s="34" t="s">
        <v>267</v>
      </c>
      <c r="D135" s="34" t="s">
        <v>182</v>
      </c>
      <c r="E135" s="39" t="s">
        <v>183</v>
      </c>
      <c r="F135" s="27" t="s">
        <v>46</v>
      </c>
      <c r="G135" s="28">
        <v>1</v>
      </c>
      <c r="H135" s="22"/>
      <c r="I135" s="65">
        <f t="shared" si="6"/>
        <v>0</v>
      </c>
      <c r="J135" s="55" t="s">
        <v>270</v>
      </c>
    </row>
    <row r="136" spans="1:10" ht="30" x14ac:dyDescent="0.25">
      <c r="A136" s="44"/>
      <c r="B136" s="34" t="s">
        <v>259</v>
      </c>
      <c r="C136" s="39" t="s">
        <v>268</v>
      </c>
      <c r="D136" s="34" t="s">
        <v>184</v>
      </c>
      <c r="E136" s="34" t="s">
        <v>185</v>
      </c>
      <c r="F136" s="27" t="s">
        <v>46</v>
      </c>
      <c r="G136" s="28">
        <v>1</v>
      </c>
      <c r="H136" s="22"/>
      <c r="I136" s="65">
        <f t="shared" si="6"/>
        <v>0</v>
      </c>
      <c r="J136" s="55" t="s">
        <v>270</v>
      </c>
    </row>
    <row r="137" spans="1:10" ht="30" x14ac:dyDescent="0.25">
      <c r="A137" s="44"/>
      <c r="B137" s="34" t="s">
        <v>260</v>
      </c>
      <c r="C137" s="39" t="s">
        <v>268</v>
      </c>
      <c r="D137" s="34" t="s">
        <v>186</v>
      </c>
      <c r="E137" s="34" t="s">
        <v>187</v>
      </c>
      <c r="F137" s="27" t="s">
        <v>46</v>
      </c>
      <c r="G137" s="28">
        <v>1</v>
      </c>
      <c r="H137" s="22"/>
      <c r="I137" s="65">
        <f t="shared" si="6"/>
        <v>0</v>
      </c>
      <c r="J137" s="55" t="s">
        <v>270</v>
      </c>
    </row>
    <row r="138" spans="1:10" x14ac:dyDescent="0.25">
      <c r="A138" s="44"/>
      <c r="B138" s="34" t="s">
        <v>261</v>
      </c>
      <c r="C138" s="34" t="s">
        <v>269</v>
      </c>
      <c r="D138" s="34" t="s">
        <v>188</v>
      </c>
      <c r="E138" s="34" t="s">
        <v>189</v>
      </c>
      <c r="F138" s="27" t="s">
        <v>46</v>
      </c>
      <c r="G138" s="28">
        <v>1</v>
      </c>
      <c r="H138" s="22"/>
      <c r="I138" s="65">
        <f t="shared" si="6"/>
        <v>0</v>
      </c>
      <c r="J138" s="55" t="s">
        <v>270</v>
      </c>
    </row>
    <row r="139" spans="1:10" x14ac:dyDescent="0.25">
      <c r="A139" s="44"/>
      <c r="B139" s="34" t="s">
        <v>262</v>
      </c>
      <c r="C139" s="34" t="s">
        <v>267</v>
      </c>
      <c r="D139" s="34" t="s">
        <v>190</v>
      </c>
      <c r="E139" s="34" t="s">
        <v>191</v>
      </c>
      <c r="F139" s="27" t="s">
        <v>46</v>
      </c>
      <c r="G139" s="28">
        <v>1</v>
      </c>
      <c r="H139" s="22"/>
      <c r="I139" s="65">
        <f t="shared" si="6"/>
        <v>0</v>
      </c>
      <c r="J139" s="55" t="s">
        <v>270</v>
      </c>
    </row>
    <row r="140" spans="1:10" x14ac:dyDescent="0.25">
      <c r="A140" s="56"/>
      <c r="B140" s="57"/>
      <c r="C140" s="57"/>
      <c r="D140" s="57"/>
      <c r="E140" s="57"/>
      <c r="F140" s="57"/>
      <c r="G140" s="57"/>
      <c r="H140" s="57"/>
      <c r="I140" s="71"/>
      <c r="J140" s="58"/>
    </row>
  </sheetData>
  <mergeCells count="58">
    <mergeCell ref="A2:E3"/>
    <mergeCell ref="F2:H3"/>
    <mergeCell ref="A4:E5"/>
    <mergeCell ref="F4:F5"/>
    <mergeCell ref="G4:G5"/>
    <mergeCell ref="H4:H5"/>
    <mergeCell ref="K4:K6"/>
    <mergeCell ref="A6:E6"/>
    <mergeCell ref="F6:F10"/>
    <mergeCell ref="G6:G10"/>
    <mergeCell ref="A7:A10"/>
    <mergeCell ref="B7:E10"/>
    <mergeCell ref="A12:A13"/>
    <mergeCell ref="E12:E13"/>
    <mergeCell ref="F12:F13"/>
    <mergeCell ref="H12:H14"/>
    <mergeCell ref="B12:C13"/>
    <mergeCell ref="B15:H15"/>
    <mergeCell ref="H16:H26"/>
    <mergeCell ref="B27:H27"/>
    <mergeCell ref="E29:G30"/>
    <mergeCell ref="A33:A34"/>
    <mergeCell ref="B33:B34"/>
    <mergeCell ref="E33:E34"/>
    <mergeCell ref="F33:F34"/>
    <mergeCell ref="G33:G34"/>
    <mergeCell ref="H33:H34"/>
    <mergeCell ref="B16:C22"/>
    <mergeCell ref="B23:G26"/>
    <mergeCell ref="C33:C34"/>
    <mergeCell ref="D33:D34"/>
    <mergeCell ref="F16:G16"/>
    <mergeCell ref="F17:G17"/>
    <mergeCell ref="F119:G119"/>
    <mergeCell ref="F132:G132"/>
    <mergeCell ref="J33:J34"/>
    <mergeCell ref="F36:G36"/>
    <mergeCell ref="F45:G45"/>
    <mergeCell ref="F98:G98"/>
    <mergeCell ref="F104:G104"/>
    <mergeCell ref="F111:G111"/>
    <mergeCell ref="I33:I34"/>
    <mergeCell ref="H45:I45"/>
    <mergeCell ref="H98:I98"/>
    <mergeCell ref="H104:I104"/>
    <mergeCell ref="H111:I111"/>
    <mergeCell ref="H119:I119"/>
    <mergeCell ref="H132:I132"/>
    <mergeCell ref="B39:D41"/>
    <mergeCell ref="H36:I36"/>
    <mergeCell ref="F39:H41"/>
    <mergeCell ref="I39:I41"/>
    <mergeCell ref="J39:J41"/>
    <mergeCell ref="F18:G18"/>
    <mergeCell ref="F19:G19"/>
    <mergeCell ref="F20:G20"/>
    <mergeCell ref="F21:G21"/>
    <mergeCell ref="F22:G22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10</vt:lpstr>
      <vt:lpstr>'SO 10'!Názvy_tisku</vt:lpstr>
      <vt:lpstr>'SO 10'!Oblast_tisku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2014-11-13T08:47:58Z</cp:lastPrinted>
  <dcterms:created xsi:type="dcterms:W3CDTF">2014-11-05T11:31:05Z</dcterms:created>
  <dcterms:modified xsi:type="dcterms:W3CDTF">2017-03-04T18:19:37Z</dcterms:modified>
</cp:coreProperties>
</file>