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7955" windowHeight="11280" activeTab="0"/>
  </bookViews>
  <sheets>
    <sheet name="List1" sheetId="1" r:id="rId1"/>
  </sheets>
  <definedNames>
    <definedName name="_xlnm.Print_Area" localSheetId="0">'List1'!$A$1:$F$66</definedName>
  </definedNames>
  <calcPr fullCalcOnLoad="1"/>
</workbook>
</file>

<file path=xl/sharedStrings.xml><?xml version="1.0" encoding="utf-8"?>
<sst xmlns="http://schemas.openxmlformats.org/spreadsheetml/2006/main" count="102" uniqueCount="59">
  <si>
    <t>Krycí list nabídky</t>
  </si>
  <si>
    <t>Veřejná zakázka</t>
  </si>
  <si>
    <t>Zadavatel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</si>
  <si>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</si>
  <si>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</si>
  <si>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</si>
  <si>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</si>
  <si>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</si>
  <si>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</si>
  <si>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</si>
  <si>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</si>
  <si>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</si>
  <si>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</si>
  <si>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Osoba oprávněná za uchazeče jednat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</si>
  <si>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</si>
  <si>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</si>
  <si>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</si>
  <si>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</si>
  <si>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</si>
  <si>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</si>
  <si>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</si>
  <si>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</si>
  <si>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</si>
  <si>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</si>
  <si>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</si>
  <si>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</si>
  <si>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Nabídka obsahuje celkem:</t>
  </si>
  <si>
    <t>stran.</t>
  </si>
  <si>
    <t>Počet stran v nabídce</t>
  </si>
  <si>
    <t>zadávaná postupem dle § 56 zákona č. 134/2016 Sb., o zadávání veřejných zakázek (dále pouze jako "zákon")</t>
  </si>
  <si>
    <t>Dne [ZDE VYPLNÍ DODAVATEL]</t>
  </si>
  <si>
    <t>Ing. Andrejem Babišem - ministrem financí</t>
  </si>
  <si>
    <t>Výroba a distribuce příkazových bloků</t>
  </si>
  <si>
    <t>Výše uvedený dodavatel tímto čestně prohlašuje, že plně a bezvýhradně akceptuje Závazný návrh rámcové dohody, a je si vědom toho, že tento Závazný návrh rámcové dohody bude s dodavatelem uzavřen, bude-li dodavatel vybrán k uzavření smlouvy na veřejnou zakázku.</t>
  </si>
  <si>
    <t>1-100</t>
  </si>
  <si>
    <t>101-1000</t>
  </si>
  <si>
    <t>1001-2000</t>
  </si>
  <si>
    <t>2001-3500</t>
  </si>
  <si>
    <t>3501-5000</t>
  </si>
  <si>
    <t>5001-10000</t>
  </si>
  <si>
    <t>10001-30000</t>
  </si>
  <si>
    <t>30001-50000</t>
  </si>
  <si>
    <t>50001-80000</t>
  </si>
  <si>
    <t>80001 a výše</t>
  </si>
  <si>
    <t>DPH 21 %</t>
  </si>
  <si>
    <t>Závazným návrhem rámcové dohody se pro účely tohoto krycího listu v souladu s odst. 3.1 zadávací dokumentace rozumí návrh rámcové dohody na výrobu a distribuci příkazových bloků obsažený v Příloze č. 1 zadávací dokumentace, včetně všech příloh.</t>
  </si>
  <si>
    <t xml:space="preserve">Počet ks "Svazků
Příkazových bloků" (viz definice v čl. III. odst. 1 Závazného návrhu rámcové dohody) </t>
  </si>
  <si>
    <t>Malý a střední podnik ve smyslu
doporučení Komise 2003/361/ES:</t>
  </si>
  <si>
    <t>[ZDE VYPLNÍ DODAVATEL ANO ČI NE]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</si>
  <si>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(zde rámcové dohody) originály nebo ověřené kopie dokladů o jeho kvalifikaci, bude-li dodavatel vybrán k uzavření smlouvy na veřejnou zakázku.</t>
  </si>
  <si>
    <t>Jednotková cena bez DPH (za jeden "Svazek Příkazových bloků")</t>
  </si>
  <si>
    <t>Jednotková cena v Kč s DPH  (za jeden "Svazek Příkazových bloků")</t>
  </si>
  <si>
    <t>Předpokládaný počet  Svazků Příkazových bloků, které Odběratelé odeberou po celou dobu trvání rámcové dohody za Jednotkovou cenu (srov. čl. 13 zadávací dokumentace)</t>
  </si>
  <si>
    <t>Cena v Kč s DPH za "Předpokládaný počet  Svazků Příkazových bloků, které Odběratelé odeberou po celou dobu trvání rámcové dohody za Jednotkovou cenu"</t>
  </si>
  <si>
    <t>Podpis oprávněné osoby</t>
  </si>
  <si>
    <t>1. Příkazové bloky na pokuty na místě nezaplacené (formát A6, 20 trojlistů ve svazku bloků); nabízené Jednotkové ceny odpovídají položkám v Příloze č. 3 rámcové dohody</t>
  </si>
  <si>
    <t>2. Příkazové bloky na pokuty na místě zaplacené (formát A6, 20 dvoulistů ve svazku bloků); nabízené Jednotkové ceny  odpovídají položkám v Příloze č. 3 rámcové dohody</t>
  </si>
  <si>
    <t>3. Typ - příkazové bloky na peněžité záruky za splnění povinnosti (formát A5, 20 dvoulistů ve svazku bloků);  nabízené Jednotkové ceny  odpovídají položkám v Příloze č. 3 rámcové dohody</t>
  </si>
  <si>
    <t>10001 a výše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</si>
</sst>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\ _K_č"/>
    <numFmt numFmtId="170" formatCode="#,##0.000\ &quot;Kč&quot;"/>
    <numFmt numFmtId="171" formatCode="#,##0\ _K_č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170" fontId="5" fillId="35" borderId="10" xfId="0" applyNumberFormat="1" applyFont="1" applyFill="1" applyBorder="1" applyAlignment="1">
      <alignment vertical="center" wrapText="1"/>
    </xf>
    <xf numFmtId="170" fontId="5" fillId="36" borderId="10" xfId="0" applyNumberFormat="1" applyFont="1" applyFill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170" fontId="5" fillId="36" borderId="12" xfId="0" applyNumberFormat="1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8" borderId="16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5" fillId="35" borderId="25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38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8" borderId="1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8" borderId="34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70" zoomScaleNormal="170" zoomScalePageLayoutView="0" workbookViewId="0" topLeftCell="A23">
      <selection activeCell="E25" sqref="E25"/>
    </sheetView>
  </sheetViews>
  <sheetFormatPr defaultColWidth="9.140625" defaultRowHeight="12.75"/>
  <cols>
    <col min="1" max="1" width="19.28125" style="0" customWidth="1"/>
    <col min="2" max="2" width="15.57421875" style="0" customWidth="1"/>
    <col min="3" max="3" width="14.8515625" style="0" customWidth="1"/>
    <col min="4" max="4" width="12.421875" style="0" customWidth="1"/>
    <col min="5" max="5" width="18.7109375" style="0" customWidth="1"/>
    <col min="6" max="6" width="17.71093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68" t="s">
        <v>0</v>
      </c>
      <c r="B1" s="69"/>
      <c r="C1" s="69"/>
      <c r="D1" s="69"/>
      <c r="E1" s="69"/>
      <c r="F1" s="70"/>
    </row>
    <row r="2" spans="1:6" ht="14.25" customHeight="1">
      <c r="A2" s="74" t="s">
        <v>1</v>
      </c>
      <c r="B2" s="75"/>
      <c r="C2" s="75"/>
      <c r="D2" s="75"/>
      <c r="E2" s="75"/>
      <c r="F2" s="76"/>
    </row>
    <row r="3" spans="1:6" ht="21.75" customHeight="1">
      <c r="A3" s="5" t="s">
        <v>4</v>
      </c>
      <c r="B3" s="9" t="s">
        <v>32</v>
      </c>
      <c r="C3" s="6"/>
      <c r="D3" s="6"/>
      <c r="E3" s="6"/>
      <c r="F3" s="7"/>
    </row>
    <row r="4" spans="1:6" ht="15" customHeight="1">
      <c r="A4" s="71" t="s">
        <v>29</v>
      </c>
      <c r="B4" s="72"/>
      <c r="C4" s="72"/>
      <c r="D4" s="72"/>
      <c r="E4" s="72"/>
      <c r="F4" s="73"/>
    </row>
    <row r="5" spans="1:6" ht="12.75">
      <c r="A5" s="34" t="s">
        <v>2</v>
      </c>
      <c r="B5" s="35"/>
      <c r="C5" s="35"/>
      <c r="D5" s="35"/>
      <c r="E5" s="35"/>
      <c r="F5" s="36"/>
    </row>
    <row r="6" spans="1:6" ht="12.75">
      <c r="A6" s="63" t="s">
        <v>4</v>
      </c>
      <c r="B6" s="64"/>
      <c r="C6" s="66" t="s">
        <v>18</v>
      </c>
      <c r="D6" s="66"/>
      <c r="E6" s="66"/>
      <c r="F6" s="67"/>
    </row>
    <row r="7" spans="1:6" ht="12.75">
      <c r="A7" s="63" t="s">
        <v>3</v>
      </c>
      <c r="B7" s="64"/>
      <c r="C7" s="66" t="s">
        <v>19</v>
      </c>
      <c r="D7" s="66"/>
      <c r="E7" s="66"/>
      <c r="F7" s="67"/>
    </row>
    <row r="8" spans="1:6" ht="12.75">
      <c r="A8" s="63" t="s">
        <v>5</v>
      </c>
      <c r="B8" s="64"/>
      <c r="C8" s="77" t="s">
        <v>20</v>
      </c>
      <c r="D8" s="77"/>
      <c r="E8" s="77"/>
      <c r="F8" s="78"/>
    </row>
    <row r="9" spans="1:6" ht="12.75">
      <c r="A9" s="63" t="s">
        <v>6</v>
      </c>
      <c r="B9" s="64"/>
      <c r="C9" s="79" t="s">
        <v>31</v>
      </c>
      <c r="D9" s="79"/>
      <c r="E9" s="79"/>
      <c r="F9" s="80"/>
    </row>
    <row r="10" spans="1:6" ht="12.75">
      <c r="A10" s="34" t="s">
        <v>24</v>
      </c>
      <c r="B10" s="35"/>
      <c r="C10" s="35"/>
      <c r="D10" s="35"/>
      <c r="E10" s="35"/>
      <c r="F10" s="36"/>
    </row>
    <row r="11" spans="1:6" ht="12.75">
      <c r="A11" s="63" t="s">
        <v>4</v>
      </c>
      <c r="B11" s="64"/>
      <c r="C11" s="60" t="s">
        <v>17</v>
      </c>
      <c r="D11" s="61"/>
      <c r="E11" s="61"/>
      <c r="F11" s="62"/>
    </row>
    <row r="12" spans="1:6" ht="12.75">
      <c r="A12" s="63" t="s">
        <v>7</v>
      </c>
      <c r="B12" s="64"/>
      <c r="C12" s="60" t="s">
        <v>17</v>
      </c>
      <c r="D12" s="61"/>
      <c r="E12" s="61"/>
      <c r="F12" s="62"/>
    </row>
    <row r="13" spans="1:6" ht="12.75">
      <c r="A13" s="63" t="s">
        <v>8</v>
      </c>
      <c r="B13" s="64"/>
      <c r="C13" s="60" t="s">
        <v>17</v>
      </c>
      <c r="D13" s="61"/>
      <c r="E13" s="61"/>
      <c r="F13" s="62"/>
    </row>
    <row r="14" spans="1:6" ht="12.75">
      <c r="A14" s="63" t="s">
        <v>5</v>
      </c>
      <c r="B14" s="64"/>
      <c r="C14" s="60" t="s">
        <v>17</v>
      </c>
      <c r="D14" s="61"/>
      <c r="E14" s="61"/>
      <c r="F14" s="62"/>
    </row>
    <row r="15" spans="1:6" ht="12.75">
      <c r="A15" s="63" t="s">
        <v>9</v>
      </c>
      <c r="B15" s="64"/>
      <c r="C15" s="60" t="s">
        <v>17</v>
      </c>
      <c r="D15" s="61"/>
      <c r="E15" s="61"/>
      <c r="F15" s="62"/>
    </row>
    <row r="16" spans="1:6" ht="12.75">
      <c r="A16" s="63" t="s">
        <v>10</v>
      </c>
      <c r="B16" s="64"/>
      <c r="C16" s="60" t="s">
        <v>17</v>
      </c>
      <c r="D16" s="61"/>
      <c r="E16" s="61"/>
      <c r="F16" s="62"/>
    </row>
    <row r="17" spans="1:6" ht="12.75">
      <c r="A17" s="63" t="s">
        <v>25</v>
      </c>
      <c r="B17" s="64"/>
      <c r="C17" s="60" t="s">
        <v>17</v>
      </c>
      <c r="D17" s="61"/>
      <c r="E17" s="61"/>
      <c r="F17" s="62"/>
    </row>
    <row r="18" spans="1:6" ht="12.75">
      <c r="A18" s="63" t="s">
        <v>11</v>
      </c>
      <c r="B18" s="64"/>
      <c r="C18" s="60" t="s">
        <v>17</v>
      </c>
      <c r="D18" s="61"/>
      <c r="E18" s="61"/>
      <c r="F18" s="62"/>
    </row>
    <row r="19" spans="1:6" ht="12.75">
      <c r="A19" s="42" t="s">
        <v>16</v>
      </c>
      <c r="B19" s="43"/>
      <c r="C19" s="44" t="s">
        <v>17</v>
      </c>
      <c r="D19" s="45"/>
      <c r="E19" s="45"/>
      <c r="F19" s="46"/>
    </row>
    <row r="20" spans="1:6" ht="26.25" customHeight="1">
      <c r="A20" s="65" t="s">
        <v>47</v>
      </c>
      <c r="B20" s="43"/>
      <c r="C20" s="44" t="s">
        <v>48</v>
      </c>
      <c r="D20" s="45"/>
      <c r="E20" s="45"/>
      <c r="F20" s="46"/>
    </row>
    <row r="21" spans="1:6" ht="12.75">
      <c r="A21" s="49" t="s">
        <v>12</v>
      </c>
      <c r="B21" s="50"/>
      <c r="C21" s="50"/>
      <c r="D21" s="50"/>
      <c r="E21" s="50"/>
      <c r="F21" s="51"/>
    </row>
    <row r="22" spans="1:6" ht="27.75" customHeight="1">
      <c r="A22" s="29" t="s">
        <v>55</v>
      </c>
      <c r="B22" s="30"/>
      <c r="C22" s="30"/>
      <c r="D22" s="30"/>
      <c r="E22" s="30"/>
      <c r="F22" s="31"/>
    </row>
    <row r="23" spans="1:6" ht="123.75" customHeight="1">
      <c r="A23" s="3" t="s">
        <v>46</v>
      </c>
      <c r="B23" s="2" t="s">
        <v>50</v>
      </c>
      <c r="C23" s="2" t="s">
        <v>51</v>
      </c>
      <c r="D23" s="2" t="s">
        <v>44</v>
      </c>
      <c r="E23" s="2" t="s">
        <v>52</v>
      </c>
      <c r="F23" s="4" t="s">
        <v>53</v>
      </c>
    </row>
    <row r="24" spans="1:6" ht="12.75">
      <c r="A24" s="10" t="s">
        <v>34</v>
      </c>
      <c r="B24" s="13">
        <v>0</v>
      </c>
      <c r="C24" s="14">
        <f>PRODUCT(B24,1.21)</f>
        <v>0</v>
      </c>
      <c r="D24" s="14">
        <f>PRODUCT(B24,0.21)</f>
        <v>0</v>
      </c>
      <c r="E24" s="81">
        <v>170</v>
      </c>
      <c r="F24" s="16">
        <f>PRODUCT(B24,1.21,E24)</f>
        <v>0</v>
      </c>
    </row>
    <row r="25" spans="1:6" ht="12.75">
      <c r="A25" s="10" t="s">
        <v>35</v>
      </c>
      <c r="B25" s="13">
        <v>0</v>
      </c>
      <c r="C25" s="14">
        <f aca="true" t="shared" si="0" ref="C25:C33">PRODUCT(B25,1.21)</f>
        <v>0</v>
      </c>
      <c r="D25" s="14">
        <f aca="true" t="shared" si="1" ref="D25:D33">PRODUCT(B25,0.21)</f>
        <v>0</v>
      </c>
      <c r="E25" s="81">
        <v>3255</v>
      </c>
      <c r="F25" s="16">
        <f aca="true" t="shared" si="2" ref="F25:F33">PRODUCT(B25,1.21,E25)</f>
        <v>0</v>
      </c>
    </row>
    <row r="26" spans="1:6" ht="19.5" customHeight="1">
      <c r="A26" s="10" t="s">
        <v>36</v>
      </c>
      <c r="B26" s="13">
        <v>0</v>
      </c>
      <c r="C26" s="14">
        <f t="shared" si="0"/>
        <v>0</v>
      </c>
      <c r="D26" s="14">
        <f t="shared" si="1"/>
        <v>0</v>
      </c>
      <c r="E26" s="81">
        <v>5365</v>
      </c>
      <c r="F26" s="16">
        <f t="shared" si="2"/>
        <v>0</v>
      </c>
    </row>
    <row r="27" spans="1:6" ht="14.25" customHeight="1">
      <c r="A27" s="10" t="s">
        <v>37</v>
      </c>
      <c r="B27" s="13">
        <v>0</v>
      </c>
      <c r="C27" s="14">
        <f t="shared" si="0"/>
        <v>0</v>
      </c>
      <c r="D27" s="14">
        <f t="shared" si="1"/>
        <v>0</v>
      </c>
      <c r="E27" s="81">
        <v>2500</v>
      </c>
      <c r="F27" s="16">
        <f t="shared" si="2"/>
        <v>0</v>
      </c>
    </row>
    <row r="28" spans="1:6" ht="12.75">
      <c r="A28" s="10" t="s">
        <v>38</v>
      </c>
      <c r="B28" s="13">
        <v>0</v>
      </c>
      <c r="C28" s="14">
        <f t="shared" si="0"/>
        <v>0</v>
      </c>
      <c r="D28" s="14">
        <f t="shared" si="1"/>
        <v>0</v>
      </c>
      <c r="E28" s="81">
        <v>7200</v>
      </c>
      <c r="F28" s="16">
        <f t="shared" si="2"/>
        <v>0</v>
      </c>
    </row>
    <row r="29" spans="1:6" ht="26.25" customHeight="1">
      <c r="A29" s="10" t="s">
        <v>39</v>
      </c>
      <c r="B29" s="13">
        <v>0</v>
      </c>
      <c r="C29" s="14">
        <f t="shared" si="0"/>
        <v>0</v>
      </c>
      <c r="D29" s="14">
        <f t="shared" si="1"/>
        <v>0</v>
      </c>
      <c r="E29" s="81">
        <v>15100</v>
      </c>
      <c r="F29" s="16">
        <f t="shared" si="2"/>
        <v>0</v>
      </c>
    </row>
    <row r="30" spans="1:6" ht="12.75">
      <c r="A30" s="10" t="s">
        <v>40</v>
      </c>
      <c r="B30" s="13">
        <v>0</v>
      </c>
      <c r="C30" s="14">
        <f t="shared" si="0"/>
        <v>0</v>
      </c>
      <c r="D30" s="14">
        <f t="shared" si="1"/>
        <v>0</v>
      </c>
      <c r="E30" s="81">
        <v>27855</v>
      </c>
      <c r="F30" s="16">
        <f t="shared" si="2"/>
        <v>0</v>
      </c>
    </row>
    <row r="31" spans="1:6" ht="71.25" customHeight="1">
      <c r="A31" s="10" t="s">
        <v>41</v>
      </c>
      <c r="B31" s="13">
        <v>0</v>
      </c>
      <c r="C31" s="14">
        <f t="shared" si="0"/>
        <v>0</v>
      </c>
      <c r="D31" s="14">
        <f t="shared" si="1"/>
        <v>0</v>
      </c>
      <c r="E31" s="81">
        <v>30500</v>
      </c>
      <c r="F31" s="16">
        <f t="shared" si="2"/>
        <v>0</v>
      </c>
    </row>
    <row r="32" spans="1:6" ht="12.75">
      <c r="A32" s="10" t="s">
        <v>42</v>
      </c>
      <c r="B32" s="13">
        <v>0</v>
      </c>
      <c r="C32" s="14">
        <f t="shared" si="0"/>
        <v>0</v>
      </c>
      <c r="D32" s="14">
        <f t="shared" si="1"/>
        <v>0</v>
      </c>
      <c r="E32" s="81">
        <v>51000</v>
      </c>
      <c r="F32" s="16">
        <f t="shared" si="2"/>
        <v>0</v>
      </c>
    </row>
    <row r="33" spans="1:6" ht="30.75" customHeight="1">
      <c r="A33" s="10" t="s">
        <v>43</v>
      </c>
      <c r="B33" s="13">
        <v>0</v>
      </c>
      <c r="C33" s="14">
        <f t="shared" si="0"/>
        <v>0</v>
      </c>
      <c r="D33" s="14">
        <f t="shared" si="1"/>
        <v>0</v>
      </c>
      <c r="E33" s="81">
        <v>100488</v>
      </c>
      <c r="F33" s="16">
        <f t="shared" si="2"/>
        <v>0</v>
      </c>
    </row>
    <row r="34" spans="1:6" ht="27.75" customHeight="1">
      <c r="A34" s="29" t="s">
        <v>56</v>
      </c>
      <c r="B34" s="30"/>
      <c r="C34" s="30"/>
      <c r="D34" s="30"/>
      <c r="E34" s="30"/>
      <c r="F34" s="31"/>
    </row>
    <row r="35" spans="1:6" ht="117.75" customHeight="1">
      <c r="A35" s="3" t="s">
        <v>46</v>
      </c>
      <c r="B35" s="2" t="s">
        <v>50</v>
      </c>
      <c r="C35" s="2" t="s">
        <v>51</v>
      </c>
      <c r="D35" s="2" t="s">
        <v>44</v>
      </c>
      <c r="E35" s="2" t="s">
        <v>52</v>
      </c>
      <c r="F35" s="4" t="s">
        <v>53</v>
      </c>
    </row>
    <row r="36" spans="1:6" ht="12.75">
      <c r="A36" s="10" t="s">
        <v>34</v>
      </c>
      <c r="B36" s="13">
        <v>0</v>
      </c>
      <c r="C36" s="14">
        <f aca="true" t="shared" si="3" ref="C36:C45">PRODUCT(B36,1.21)</f>
        <v>0</v>
      </c>
      <c r="D36" s="14">
        <f aca="true" t="shared" si="4" ref="D36:D45">PRODUCT(B36,0.21)</f>
        <v>0</v>
      </c>
      <c r="E36" s="81">
        <v>120</v>
      </c>
      <c r="F36" s="16">
        <f aca="true" t="shared" si="5" ref="F36:F45">PRODUCT(B36,1.21,E36)</f>
        <v>0</v>
      </c>
    </row>
    <row r="37" spans="1:6" ht="12.75">
      <c r="A37" s="10" t="s">
        <v>35</v>
      </c>
      <c r="B37" s="13">
        <v>0</v>
      </c>
      <c r="C37" s="14">
        <f t="shared" si="3"/>
        <v>0</v>
      </c>
      <c r="D37" s="14">
        <f t="shared" si="4"/>
        <v>0</v>
      </c>
      <c r="E37" s="81">
        <v>3526</v>
      </c>
      <c r="F37" s="16">
        <f t="shared" si="5"/>
        <v>0</v>
      </c>
    </row>
    <row r="38" spans="1:6" ht="12.75">
      <c r="A38" s="10" t="s">
        <v>36</v>
      </c>
      <c r="B38" s="13">
        <v>0</v>
      </c>
      <c r="C38" s="14">
        <f t="shared" si="3"/>
        <v>0</v>
      </c>
      <c r="D38" s="14">
        <f t="shared" si="4"/>
        <v>0</v>
      </c>
      <c r="E38" s="81">
        <v>2175</v>
      </c>
      <c r="F38" s="16">
        <f t="shared" si="5"/>
        <v>0</v>
      </c>
    </row>
    <row r="39" spans="1:6" ht="12.75">
      <c r="A39" s="10" t="s">
        <v>37</v>
      </c>
      <c r="B39" s="13">
        <v>0</v>
      </c>
      <c r="C39" s="14">
        <f t="shared" si="3"/>
        <v>0</v>
      </c>
      <c r="D39" s="14">
        <f t="shared" si="4"/>
        <v>0</v>
      </c>
      <c r="E39" s="81">
        <v>5545</v>
      </c>
      <c r="F39" s="16">
        <f t="shared" si="5"/>
        <v>0</v>
      </c>
    </row>
    <row r="40" spans="1:6" ht="12.75">
      <c r="A40" s="10" t="s">
        <v>38</v>
      </c>
      <c r="B40" s="13">
        <v>0</v>
      </c>
      <c r="C40" s="14">
        <f t="shared" si="3"/>
        <v>0</v>
      </c>
      <c r="D40" s="14">
        <f t="shared" si="4"/>
        <v>0</v>
      </c>
      <c r="E40" s="81">
        <v>14350</v>
      </c>
      <c r="F40" s="16">
        <f t="shared" si="5"/>
        <v>0</v>
      </c>
    </row>
    <row r="41" spans="1:6" ht="12.75">
      <c r="A41" s="10" t="s">
        <v>39</v>
      </c>
      <c r="B41" s="13">
        <v>0</v>
      </c>
      <c r="C41" s="14">
        <f t="shared" si="3"/>
        <v>0</v>
      </c>
      <c r="D41" s="14">
        <f t="shared" si="4"/>
        <v>0</v>
      </c>
      <c r="E41" s="81">
        <v>23200</v>
      </c>
      <c r="F41" s="16">
        <f t="shared" si="5"/>
        <v>0</v>
      </c>
    </row>
    <row r="42" spans="1:6" ht="12.75">
      <c r="A42" s="10" t="s">
        <v>40</v>
      </c>
      <c r="B42" s="13">
        <v>0</v>
      </c>
      <c r="C42" s="14">
        <f t="shared" si="3"/>
        <v>0</v>
      </c>
      <c r="D42" s="14">
        <f t="shared" si="4"/>
        <v>0</v>
      </c>
      <c r="E42" s="81">
        <v>56700</v>
      </c>
      <c r="F42" s="16">
        <f t="shared" si="5"/>
        <v>0</v>
      </c>
    </row>
    <row r="43" spans="1:6" ht="12.75">
      <c r="A43" s="10" t="s">
        <v>41</v>
      </c>
      <c r="B43" s="13">
        <v>0</v>
      </c>
      <c r="C43" s="14">
        <f t="shared" si="3"/>
        <v>0</v>
      </c>
      <c r="D43" s="14">
        <f t="shared" si="4"/>
        <v>0</v>
      </c>
      <c r="E43" s="81">
        <v>41000</v>
      </c>
      <c r="F43" s="16">
        <f t="shared" si="5"/>
        <v>0</v>
      </c>
    </row>
    <row r="44" spans="1:6" ht="12.75">
      <c r="A44" s="10" t="s">
        <v>42</v>
      </c>
      <c r="B44" s="13">
        <v>0</v>
      </c>
      <c r="C44" s="14">
        <f t="shared" si="3"/>
        <v>0</v>
      </c>
      <c r="D44" s="14">
        <f t="shared" si="4"/>
        <v>0</v>
      </c>
      <c r="E44" s="81">
        <v>50500</v>
      </c>
      <c r="F44" s="16">
        <f t="shared" si="5"/>
        <v>0</v>
      </c>
    </row>
    <row r="45" spans="1:6" ht="12.75">
      <c r="A45" s="10" t="s">
        <v>43</v>
      </c>
      <c r="B45" s="13">
        <v>0</v>
      </c>
      <c r="C45" s="14">
        <f t="shared" si="3"/>
        <v>0</v>
      </c>
      <c r="D45" s="14">
        <f t="shared" si="4"/>
        <v>0</v>
      </c>
      <c r="E45" s="81">
        <v>226400</v>
      </c>
      <c r="F45" s="16">
        <f t="shared" si="5"/>
        <v>0</v>
      </c>
    </row>
    <row r="46" spans="1:6" ht="27.75" customHeight="1">
      <c r="A46" s="29" t="s">
        <v>57</v>
      </c>
      <c r="B46" s="30"/>
      <c r="C46" s="30"/>
      <c r="D46" s="30"/>
      <c r="E46" s="30"/>
      <c r="F46" s="31"/>
    </row>
    <row r="47" spans="1:6" ht="122.25" customHeight="1">
      <c r="A47" s="3" t="s">
        <v>46</v>
      </c>
      <c r="B47" s="2" t="s">
        <v>50</v>
      </c>
      <c r="C47" s="2" t="s">
        <v>51</v>
      </c>
      <c r="D47" s="2" t="s">
        <v>44</v>
      </c>
      <c r="E47" s="2" t="s">
        <v>52</v>
      </c>
      <c r="F47" s="4" t="s">
        <v>53</v>
      </c>
    </row>
    <row r="48" spans="1:6" ht="12.75">
      <c r="A48" s="10" t="s">
        <v>34</v>
      </c>
      <c r="B48" s="13">
        <v>0</v>
      </c>
      <c r="C48" s="14">
        <f aca="true" t="shared" si="6" ref="C48:C54">PRODUCT(B48,1.21)</f>
        <v>0</v>
      </c>
      <c r="D48" s="14">
        <f aca="true" t="shared" si="7" ref="D48:D54">PRODUCT(B48,0.21)</f>
        <v>0</v>
      </c>
      <c r="E48" s="81">
        <v>215</v>
      </c>
      <c r="F48" s="16">
        <f aca="true" t="shared" si="8" ref="F48:F54">PRODUCT(B48,1.21,E48)</f>
        <v>0</v>
      </c>
    </row>
    <row r="49" spans="1:6" ht="12.75">
      <c r="A49" s="10" t="s">
        <v>35</v>
      </c>
      <c r="B49" s="13">
        <v>0</v>
      </c>
      <c r="C49" s="14">
        <f t="shared" si="6"/>
        <v>0</v>
      </c>
      <c r="D49" s="14">
        <f t="shared" si="7"/>
        <v>0</v>
      </c>
      <c r="E49" s="81">
        <v>3330</v>
      </c>
      <c r="F49" s="16">
        <f t="shared" si="8"/>
        <v>0</v>
      </c>
    </row>
    <row r="50" spans="1:6" ht="12.75">
      <c r="A50" s="10" t="s">
        <v>36</v>
      </c>
      <c r="B50" s="13">
        <v>0</v>
      </c>
      <c r="C50" s="14">
        <f t="shared" si="6"/>
        <v>0</v>
      </c>
      <c r="D50" s="14">
        <f t="shared" si="7"/>
        <v>0</v>
      </c>
      <c r="E50" s="81">
        <v>3190</v>
      </c>
      <c r="F50" s="16">
        <f t="shared" si="8"/>
        <v>0</v>
      </c>
    </row>
    <row r="51" spans="1:6" ht="12.75">
      <c r="A51" s="10" t="s">
        <v>37</v>
      </c>
      <c r="B51" s="13">
        <v>0</v>
      </c>
      <c r="C51" s="14">
        <f t="shared" si="6"/>
        <v>0</v>
      </c>
      <c r="D51" s="14">
        <f t="shared" si="7"/>
        <v>0</v>
      </c>
      <c r="E51" s="81">
        <v>2500</v>
      </c>
      <c r="F51" s="16">
        <f t="shared" si="8"/>
        <v>0</v>
      </c>
    </row>
    <row r="52" spans="1:6" ht="12.75">
      <c r="A52" s="10" t="s">
        <v>38</v>
      </c>
      <c r="B52" s="13">
        <v>0</v>
      </c>
      <c r="C52" s="14">
        <f t="shared" si="6"/>
        <v>0</v>
      </c>
      <c r="D52" s="14">
        <f t="shared" si="7"/>
        <v>0</v>
      </c>
      <c r="E52" s="81">
        <v>3550</v>
      </c>
      <c r="F52" s="16">
        <f t="shared" si="8"/>
        <v>0</v>
      </c>
    </row>
    <row r="53" spans="1:6" ht="12.75">
      <c r="A53" s="10" t="s">
        <v>39</v>
      </c>
      <c r="B53" s="13">
        <v>0</v>
      </c>
      <c r="C53" s="14">
        <f t="shared" si="6"/>
        <v>0</v>
      </c>
      <c r="D53" s="14">
        <f t="shared" si="7"/>
        <v>0</v>
      </c>
      <c r="E53" s="81">
        <v>5001</v>
      </c>
      <c r="F53" s="16">
        <f t="shared" si="8"/>
        <v>0</v>
      </c>
    </row>
    <row r="54" spans="1:6" ht="12.75">
      <c r="A54" s="10" t="s">
        <v>58</v>
      </c>
      <c r="B54" s="13">
        <v>0</v>
      </c>
      <c r="C54" s="14">
        <f t="shared" si="6"/>
        <v>0</v>
      </c>
      <c r="D54" s="14">
        <f t="shared" si="7"/>
        <v>0</v>
      </c>
      <c r="E54" s="81">
        <v>11000</v>
      </c>
      <c r="F54" s="16">
        <f t="shared" si="8"/>
        <v>0</v>
      </c>
    </row>
    <row r="55" spans="1:14" s="12" customFormat="1" ht="15" customHeight="1">
      <c r="A55" s="57" t="s">
        <v>12</v>
      </c>
      <c r="B55" s="58"/>
      <c r="C55" s="58"/>
      <c r="D55" s="58"/>
      <c r="E55" s="59"/>
      <c r="F55" s="15">
        <f>SUM(F24:F33)+SUM(F36:F45)+SUM(F48:F54)</f>
        <v>0</v>
      </c>
      <c r="G55" s="11"/>
      <c r="H55" s="11"/>
      <c r="I55" s="11"/>
      <c r="J55" s="11"/>
      <c r="K55" s="11"/>
      <c r="L55" s="11"/>
      <c r="M55" s="11"/>
      <c r="N55" s="11"/>
    </row>
    <row r="56" spans="1:6" ht="38.25" customHeight="1">
      <c r="A56" s="52" t="s">
        <v>45</v>
      </c>
      <c r="B56" s="53"/>
      <c r="C56" s="53"/>
      <c r="D56" s="53"/>
      <c r="E56" s="53"/>
      <c r="F56" s="54"/>
    </row>
    <row r="57" spans="1:6" ht="12.75">
      <c r="A57" s="34" t="s">
        <v>23</v>
      </c>
      <c r="B57" s="55"/>
      <c r="C57" s="55"/>
      <c r="D57" s="55"/>
      <c r="E57" s="55"/>
      <c r="F57" s="56"/>
    </row>
    <row r="58" spans="1:6" ht="63.75" customHeight="1">
      <c r="A58" s="37" t="s">
        <v>49</v>
      </c>
      <c r="B58" s="38"/>
      <c r="C58" s="38"/>
      <c r="D58" s="38"/>
      <c r="E58" s="38"/>
      <c r="F58" s="39"/>
    </row>
    <row r="59" spans="1:6" ht="12.75">
      <c r="A59" s="34" t="s">
        <v>21</v>
      </c>
      <c r="B59" s="47"/>
      <c r="C59" s="47"/>
      <c r="D59" s="47"/>
      <c r="E59" s="47"/>
      <c r="F59" s="48"/>
    </row>
    <row r="60" spans="1:6" ht="37.5" customHeight="1">
      <c r="A60" s="37" t="s">
        <v>33</v>
      </c>
      <c r="B60" s="38"/>
      <c r="C60" s="38"/>
      <c r="D60" s="38"/>
      <c r="E60" s="38"/>
      <c r="F60" s="39"/>
    </row>
    <row r="61" spans="1:6" ht="12.75">
      <c r="A61" s="34" t="s">
        <v>28</v>
      </c>
      <c r="B61" s="35"/>
      <c r="C61" s="35"/>
      <c r="D61" s="35"/>
      <c r="E61" s="35"/>
      <c r="F61" s="36"/>
    </row>
    <row r="62" spans="1:6" ht="12.75">
      <c r="A62" s="37" t="s">
        <v>26</v>
      </c>
      <c r="B62" s="41"/>
      <c r="C62" s="8"/>
      <c r="D62" s="40" t="s">
        <v>27</v>
      </c>
      <c r="E62" s="38"/>
      <c r="F62" s="39"/>
    </row>
    <row r="63" spans="1:6" ht="12.75">
      <c r="A63" s="34" t="s">
        <v>13</v>
      </c>
      <c r="B63" s="35"/>
      <c r="C63" s="35"/>
      <c r="D63" s="35"/>
      <c r="E63" s="35"/>
      <c r="F63" s="36"/>
    </row>
    <row r="64" spans="1:6" ht="42" customHeight="1">
      <c r="A64" s="37" t="s">
        <v>54</v>
      </c>
      <c r="B64" s="20"/>
      <c r="C64" s="27" t="s">
        <v>30</v>
      </c>
      <c r="D64" s="28"/>
      <c r="E64" s="32" t="s">
        <v>22</v>
      </c>
      <c r="F64" s="33" t="s">
        <v>17</v>
      </c>
    </row>
    <row r="65" spans="1:6" ht="12.75">
      <c r="A65" s="19" t="s">
        <v>14</v>
      </c>
      <c r="B65" s="20"/>
      <c r="C65" s="21" t="s">
        <v>17</v>
      </c>
      <c r="D65" s="22"/>
      <c r="E65" s="22"/>
      <c r="F65" s="23"/>
    </row>
    <row r="66" spans="1:6" ht="13.5" thickBot="1">
      <c r="A66" s="17" t="s">
        <v>15</v>
      </c>
      <c r="B66" s="18"/>
      <c r="C66" s="24" t="s">
        <v>17</v>
      </c>
      <c r="D66" s="25"/>
      <c r="E66" s="25"/>
      <c r="F66" s="26"/>
    </row>
  </sheetData>
  <sheetProtection/>
  <mergeCells count="54">
    <mergeCell ref="A1:F1"/>
    <mergeCell ref="A4:F4"/>
    <mergeCell ref="A5:F5"/>
    <mergeCell ref="A9:B9"/>
    <mergeCell ref="A8:B8"/>
    <mergeCell ref="A2:F2"/>
    <mergeCell ref="C8:F8"/>
    <mergeCell ref="C9:F9"/>
    <mergeCell ref="C13:F13"/>
    <mergeCell ref="C16:F16"/>
    <mergeCell ref="A13:B13"/>
    <mergeCell ref="C6:F6"/>
    <mergeCell ref="C7:F7"/>
    <mergeCell ref="A10:F10"/>
    <mergeCell ref="A22:F22"/>
    <mergeCell ref="A6:B6"/>
    <mergeCell ref="C14:F14"/>
    <mergeCell ref="C15:F15"/>
    <mergeCell ref="A12:B12"/>
    <mergeCell ref="C12:F12"/>
    <mergeCell ref="C11:F11"/>
    <mergeCell ref="A7:B7"/>
    <mergeCell ref="A20:B20"/>
    <mergeCell ref="C20:F20"/>
    <mergeCell ref="A34:F34"/>
    <mergeCell ref="A55:E55"/>
    <mergeCell ref="C18:F18"/>
    <mergeCell ref="A18:B18"/>
    <mergeCell ref="A11:B11"/>
    <mergeCell ref="A17:B17"/>
    <mergeCell ref="A16:B16"/>
    <mergeCell ref="A15:B15"/>
    <mergeCell ref="A14:B14"/>
    <mergeCell ref="C17:F17"/>
    <mergeCell ref="D62:F62"/>
    <mergeCell ref="A62:B62"/>
    <mergeCell ref="A64:B64"/>
    <mergeCell ref="A19:B19"/>
    <mergeCell ref="C19:F19"/>
    <mergeCell ref="A59:F59"/>
    <mergeCell ref="A21:F21"/>
    <mergeCell ref="A56:F56"/>
    <mergeCell ref="A57:F57"/>
    <mergeCell ref="A58:F58"/>
    <mergeCell ref="A66:B66"/>
    <mergeCell ref="A65:B65"/>
    <mergeCell ref="C65:F65"/>
    <mergeCell ref="C66:F66"/>
    <mergeCell ref="C64:D64"/>
    <mergeCell ref="A46:F46"/>
    <mergeCell ref="E64:F64"/>
    <mergeCell ref="A63:F63"/>
    <mergeCell ref="A60:F60"/>
    <mergeCell ref="A61:F61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2017-03-02T11:29:13Z</cp:lastPrinted>
  <dcterms:created xsi:type="dcterms:W3CDTF">2016-11-02T13:42:28Z</dcterms:created>
  <dcterms:modified xsi:type="dcterms:W3CDTF">2017-03-17T09:19:21Z</dcterms:modified>
  <cp:category/>
  <cp:version/>
  <cp:contentType/>
  <cp:contentStatus/>
</cp:coreProperties>
</file>