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p.Šabrňák\SO 101 KOMUNIKACE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01 SO 1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'101 SO 101 Pol'!$A$1:$K$294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292" i="12" l="1"/>
  <c r="I289" i="12"/>
  <c r="I286" i="12"/>
  <c r="I283" i="12"/>
  <c r="I280" i="12"/>
  <c r="I278" i="12"/>
  <c r="I276" i="12"/>
  <c r="I274" i="12"/>
  <c r="I272" i="12"/>
  <c r="I270" i="12"/>
  <c r="I268" i="12"/>
  <c r="I266" i="12"/>
  <c r="I264" i="12"/>
  <c r="I262" i="12"/>
  <c r="I260" i="12"/>
  <c r="I259" i="12"/>
  <c r="I257" i="12"/>
  <c r="I255" i="12"/>
  <c r="I253" i="12"/>
  <c r="I251" i="12"/>
  <c r="I245" i="12"/>
  <c r="I242" i="12"/>
  <c r="I235" i="12"/>
  <c r="I232" i="12"/>
  <c r="I230" i="12"/>
  <c r="I228" i="12"/>
  <c r="I224" i="12"/>
  <c r="I222" i="12"/>
  <c r="I220" i="12"/>
  <c r="I218" i="12"/>
  <c r="I216" i="12"/>
  <c r="I215" i="12"/>
  <c r="I214" i="12"/>
  <c r="I213" i="12"/>
  <c r="I212" i="12"/>
  <c r="I211" i="12"/>
  <c r="I210" i="12"/>
  <c r="I209" i="12"/>
  <c r="I208" i="12"/>
  <c r="I207" i="12"/>
  <c r="I205" i="12"/>
  <c r="I203" i="12"/>
  <c r="I201" i="12"/>
  <c r="I199" i="12"/>
  <c r="I197" i="12"/>
  <c r="I194" i="12"/>
  <c r="I192" i="12"/>
  <c r="I190" i="12"/>
  <c r="I187" i="12"/>
  <c r="I185" i="12"/>
  <c r="I183" i="12"/>
  <c r="I180" i="12"/>
  <c r="I178" i="12"/>
  <c r="I175" i="12"/>
  <c r="I173" i="12"/>
  <c r="I171" i="12"/>
  <c r="I169" i="12"/>
  <c r="I167" i="12"/>
  <c r="I165" i="12"/>
  <c r="I163" i="12"/>
  <c r="I161" i="12"/>
  <c r="I158" i="12"/>
  <c r="I156" i="12"/>
  <c r="I152" i="12"/>
  <c r="I149" i="12"/>
  <c r="I146" i="12"/>
  <c r="I144" i="12"/>
  <c r="I142" i="12"/>
  <c r="I140" i="12"/>
  <c r="I137" i="12"/>
  <c r="I132" i="12"/>
  <c r="I130" i="12"/>
  <c r="I128" i="12"/>
  <c r="I125" i="12"/>
  <c r="I123" i="12"/>
  <c r="I121" i="12"/>
  <c r="I118" i="12"/>
  <c r="I116" i="12"/>
  <c r="I114" i="12"/>
  <c r="I111" i="12"/>
  <c r="I109" i="12"/>
  <c r="I106" i="12"/>
  <c r="I105" i="12"/>
  <c r="I103" i="12"/>
  <c r="I101" i="12"/>
  <c r="I100" i="12"/>
  <c r="I99" i="12"/>
  <c r="I97" i="12"/>
  <c r="I95" i="12"/>
  <c r="I94" i="12"/>
  <c r="I92" i="12"/>
  <c r="I89" i="12"/>
  <c r="I87" i="12"/>
  <c r="I84" i="12"/>
  <c r="I82" i="12"/>
  <c r="I80" i="12"/>
  <c r="I79" i="12"/>
  <c r="I78" i="12"/>
  <c r="I76" i="12"/>
  <c r="I73" i="12"/>
  <c r="I71" i="12"/>
  <c r="I70" i="12"/>
  <c r="I69" i="12"/>
  <c r="I68" i="12"/>
  <c r="I67" i="12"/>
  <c r="I65" i="12"/>
  <c r="I63" i="12"/>
  <c r="I61" i="12"/>
  <c r="I58" i="12"/>
  <c r="I59" i="12"/>
  <c r="I57" i="12"/>
  <c r="I56" i="12"/>
  <c r="I54" i="12"/>
  <c r="I52" i="12"/>
  <c r="I50" i="12"/>
  <c r="I47" i="12"/>
  <c r="I45" i="12"/>
  <c r="I43" i="12"/>
  <c r="I40" i="12"/>
  <c r="I38" i="12"/>
  <c r="I36" i="12"/>
  <c r="I34" i="12"/>
  <c r="I31" i="12"/>
  <c r="I29" i="12"/>
  <c r="I25" i="12"/>
  <c r="AP287" i="12" l="1"/>
  <c r="AP284" i="12"/>
  <c r="AP249" i="12"/>
  <c r="AP248" i="12"/>
  <c r="AP247" i="12"/>
  <c r="AP246" i="12"/>
  <c r="AP195" i="12"/>
  <c r="AP176" i="12"/>
  <c r="AP138" i="12"/>
  <c r="AP119" i="12"/>
  <c r="AP110" i="12"/>
  <c r="AP107" i="12"/>
  <c r="AP85" i="12"/>
  <c r="AP48" i="12"/>
  <c r="AP46" i="12"/>
  <c r="AP26" i="12"/>
  <c r="I8" i="12"/>
  <c r="K8" i="12"/>
  <c r="I11" i="12"/>
  <c r="I18" i="12"/>
  <c r="I19" i="12"/>
  <c r="I22" i="12"/>
  <c r="I23" i="12"/>
  <c r="G291" i="12"/>
  <c r="I291" i="12"/>
  <c r="K291" i="12"/>
  <c r="G61" i="1"/>
  <c r="H61" i="1"/>
  <c r="I61" i="1"/>
  <c r="J60" i="1" s="1"/>
  <c r="F42" i="1"/>
  <c r="G42" i="1"/>
  <c r="H42" i="1"/>
  <c r="I42" i="1"/>
  <c r="J39" i="1" s="1"/>
  <c r="J42" i="1" s="1"/>
  <c r="J41" i="1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J40" i="1" l="1"/>
  <c r="J49" i="1"/>
  <c r="J53" i="1"/>
  <c r="J57" i="1"/>
  <c r="J50" i="1"/>
  <c r="J54" i="1"/>
  <c r="J51" i="1"/>
  <c r="J55" i="1"/>
  <c r="J59" i="1"/>
  <c r="J58" i="1"/>
  <c r="J52" i="1"/>
  <c r="J56" i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<sst xmlns="http://schemas.openxmlformats.org/spreadsheetml/2006/main" count="1019" uniqueCount="491">
  <si>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</si>
  <si>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</si>
  <si>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</si>
  <si>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</si>
  <si>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</si>
  <si>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</si>
  <si>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</si>
  <si>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</si>
  <si>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</si>
  <si>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</si>
  <si>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</si>
  <si>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</si>
  <si>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</si>
  <si>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</si>
  <si>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</si>
  <si>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</si>
  <si>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</si>
  <si>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</si>
  <si>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</si>
  <si>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</si>
  <si>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</si>
  <si>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</si>
  <si>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</si>
  <si>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</si>
  <si>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</si>
  <si>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</si>
  <si>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</si>
  <si>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</si>
  <si>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</si>
  <si>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</si>
  <si>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</si>
  <si>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</si>
  <si>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</si>
  <si>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</si>
  <si>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</si>
  <si>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</si>
  <si>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</si>
  <si>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</si>
  <si>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</si>
  <si>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</si>
  <si>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</si>
  <si>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</si>
  <si>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</si>
  <si>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101</t>
  </si>
  <si>
    <t>Komunikace</t>
  </si>
  <si>
    <t>101</t>
  </si>
  <si>
    <t>Objekt:</t>
  </si>
  <si>
    <t>Rozpočet:</t>
  </si>
  <si>
    <t>1/10074-003-000</t>
  </si>
  <si>
    <t>VÝSTAVBA INŽENÝRSKÝCH SÍTÍ STONAVA - I.ETAPA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</si>
  <si>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</si>
  <si>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</si>
  <si>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</si>
  <si>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</si>
  <si>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</si>
  <si>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</si>
  <si>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</si>
  <si>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</si>
  <si>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</si>
  <si>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</si>
  <si>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</si>
  <si>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</si>
  <si>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</si>
  <si>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</si>
  <si>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</si>
  <si>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12.1</t>
  </si>
  <si>
    <t>Výměna pláně</t>
  </si>
  <si>
    <t>18</t>
  </si>
  <si>
    <t>Povrchové úpravy terénu</t>
  </si>
  <si>
    <t>21</t>
  </si>
  <si>
    <t>Úprava podloží a základ.spáry</t>
  </si>
  <si>
    <t>45</t>
  </si>
  <si>
    <t>Podkladní a vedlejší konstrukce</t>
  </si>
  <si>
    <t>5</t>
  </si>
  <si>
    <t>59</t>
  </si>
  <si>
    <t>Dlažby a předlažby komunikací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</si>
  <si>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</si>
  <si>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</si>
  <si>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</si>
  <si>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</si>
  <si>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</si>
  <si>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</si>
  <si>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</si>
  <si>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</si>
  <si>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</si>
  <si>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</si>
  <si>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</si>
  <si>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</si>
  <si>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</si>
  <si>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</si>
  <si>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</si>
  <si>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</si>
  <si>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</si>
  <si>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</si>
  <si>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</si>
  <si>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</si>
  <si>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</si>
  <si>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</si>
  <si>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</si>
  <si>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</si>
  <si>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DIL</t>
  </si>
  <si>
    <t>122201102</t>
  </si>
  <si>
    <t>Odkopávky nezapažené v hor. 3 do 1000 m3</t>
  </si>
  <si>
    <t>m3</t>
  </si>
  <si>
    <t>POL1_</t>
  </si>
  <si>
    <t>v.č.02,03,04,05 : 230,00+175,00+75,00</t>
  </si>
  <si>
    <t>VV</t>
  </si>
  <si>
    <t>122201109</t>
  </si>
  <si>
    <t>Příplatek za lepivost - odkopávky v hor. 3</t>
  </si>
  <si>
    <t>132201101</t>
  </si>
  <si>
    <t>Hloubení rýh šířky do 60 cm v hor.3 do 100 m3</t>
  </si>
  <si>
    <t>'v.č.02,03,04,05 :pro drenáž : 0,30*200,00*0,45</t>
  </si>
  <si>
    <t>132201109</t>
  </si>
  <si>
    <t>Příplatek za lepivost - hloubení rýh 60 cm v hor.3</t>
  </si>
  <si>
    <t>139601102</t>
  </si>
  <si>
    <t>Ruční výkop jam, rýh a šachet v hornině tř. 3</t>
  </si>
  <si>
    <t>'v.č.02,03,04,05 : pro vpusti : 0,80*0,80*1,00*8</t>
  </si>
  <si>
    <t>'v.č.02,03,04,05 : pro přípojky PVC ke vpustím : 0,40*35,00*0,60</t>
  </si>
  <si>
    <t>'v.č.02,03,04,05 : pro chráničky : 0,60*37,00*0,80</t>
  </si>
  <si>
    <t>162301101</t>
  </si>
  <si>
    <t>Vodorovné přemístění výkopku z hor.1-4 do 500 m</t>
  </si>
  <si>
    <t>162601102</t>
  </si>
  <si>
    <t>Vodorovné přemístění výkopku z hor.1-4 do 5000 m, délka dopravy bude upravena podle aktuální dopravní situace v době realizace</t>
  </si>
  <si>
    <t>27,00+31,28</t>
  </si>
  <si>
    <t>167101102</t>
  </si>
  <si>
    <t>Nakládání výkopku z hor.1-4 v množství nad 100 m3</t>
  </si>
  <si>
    <t>171101104</t>
  </si>
  <si>
    <t>Uložení sypaniny do násypů zhutněných na 102% PS</t>
  </si>
  <si>
    <t>v.č.02,03,04,05 : 2200,00</t>
  </si>
  <si>
    <t>174101101</t>
  </si>
  <si>
    <t>Zásyp jam, rýh, šachet se zhutněním, 'Technická zpráva + v.č.02,03,04,05</t>
  </si>
  <si>
    <t>včetně strojního přemístění materiálu pro zásyp ze vzdálenosti do 10 m od okraje zásypu</t>
  </si>
  <si>
    <t>POP</t>
  </si>
  <si>
    <t>pro vpusti, přípojky PVC, chráničky : 5,12/2+8,40+17,76</t>
  </si>
  <si>
    <t>-17,44-4,36</t>
  </si>
  <si>
    <t>174101102</t>
  </si>
  <si>
    <t>Zásyp ruční se zhutněním</t>
  </si>
  <si>
    <t>v.č.02,03,04,05 : 180,00</t>
  </si>
  <si>
    <t>175101101</t>
  </si>
  <si>
    <t>Obsyp potrubí bez prohození sypaniny, 'Technická zpráva + v.č.02,03,04,05</t>
  </si>
  <si>
    <t>přípojky PVC : 0,40*35,00*0,40</t>
  </si>
  <si>
    <t>chráničky : 0,80*37,00*0,40</t>
  </si>
  <si>
    <t>199000005</t>
  </si>
  <si>
    <t>Poplatek za skládku zeminy 1- 4, Bude určen při realizaci dle aktuálních cen.</t>
  </si>
  <si>
    <t>t</t>
  </si>
  <si>
    <t>(480,00-180,00)*1,65</t>
  </si>
  <si>
    <t>58,28*1,65</t>
  </si>
  <si>
    <t>58344197</t>
  </si>
  <si>
    <t>Štěrkodrtě frakce 0-63 A, 'Technická zpráva + v.č.02,03,04,05</t>
  </si>
  <si>
    <t>T</t>
  </si>
  <si>
    <t>POL3_</t>
  </si>
  <si>
    <t>(6,92+17,44)*1,9</t>
  </si>
  <si>
    <t>58344209</t>
  </si>
  <si>
    <t>Štěrkodrtě frakce 0-125, 'Technická zpráva + v.č.02,03,04,05</t>
  </si>
  <si>
    <t>2200,00*1,9</t>
  </si>
  <si>
    <t>111201101</t>
  </si>
  <si>
    <t>Odstranění křovin i s kořeny na ploše do 1000 m2, 'Technická zpráva + v.č.02</t>
  </si>
  <si>
    <t>m2</t>
  </si>
  <si>
    <t>v.č.02 : 40,00</t>
  </si>
  <si>
    <t>111201401</t>
  </si>
  <si>
    <t>Spálení křovin a stromů o průměru do 100 mm, 'Technická zpráva + v.č.02</t>
  </si>
  <si>
    <t>Včetně nákladů na přihrnování křovin, očištění spáleniště, uložení popela a zbytků na hromadu.</t>
  </si>
  <si>
    <t>111201501</t>
  </si>
  <si>
    <t>Spálení větví stromů o průměru nad 100 mm, 'Technická zpráva + v.č.02</t>
  </si>
  <si>
    <t>kus</t>
  </si>
  <si>
    <t>Včetně nákladů na přihrnování větví, očištění spáleniště, uložení popela a zbytků na hromadu.</t>
  </si>
  <si>
    <t>3,00+4,00+2,00</t>
  </si>
  <si>
    <t>112101111</t>
  </si>
  <si>
    <t>Kácení stromů listnatých průměru 20 cm, svah 1:5, 'Technická zpráva + v.č.02</t>
  </si>
  <si>
    <t>dle dokumentu-inventarizace dřevin : 3,00</t>
  </si>
  <si>
    <t>112101112</t>
  </si>
  <si>
    <t>Kácení stromů listnatých průměru 30 cm, svah 1:5, 'Technická zpráva + v.č.02</t>
  </si>
  <si>
    <t>dle dokumentu-inventarizace dřevin : 4,00</t>
  </si>
  <si>
    <t>112101114</t>
  </si>
  <si>
    <t>Kácení stromů listnatých průměru 50 cm, svah 1:5, 'Technická zpráva + v.č.02</t>
  </si>
  <si>
    <t>dle dokumentu-inventarizace dřevin : 2,00</t>
  </si>
  <si>
    <t>112201111</t>
  </si>
  <si>
    <t>Odstranění pařezů o průměru do 20 cm, svah 1:5, 'Technická zpráva + v.č.02</t>
  </si>
  <si>
    <t>112201112</t>
  </si>
  <si>
    <t>Odstranění pařezů o průměru do 30 cm, svah 1:5, 'Technická zpráva + v.č.02</t>
  </si>
  <si>
    <t>112201114</t>
  </si>
  <si>
    <t>Odstranění pařezů o průměru do 50 cm, svah 1:5, 'Technická zpráva + v.č.02</t>
  </si>
  <si>
    <t>121101103</t>
  </si>
  <si>
    <t>Sejmutí ornice s přemístěním přes 100 do 250 m, 'Technická zpráva + v.č.02</t>
  </si>
  <si>
    <t>tl.200mm : 2500,00*0,20</t>
  </si>
  <si>
    <t>121103111</t>
  </si>
  <si>
    <t>Skrývka zemin v rovině a sklonu 1:5, 'Technická zpráva + v.č.02</t>
  </si>
  <si>
    <t>tl.cca 200mm : 1050,00*0,20</t>
  </si>
  <si>
    <t>ornice na mezideponii-dle popisu v TZ : 500,00</t>
  </si>
  <si>
    <t>162301411</t>
  </si>
  <si>
    <t>Vod.přemístění kmenů listnatých, D 30cm  do 5000 m, délka dopravy bude upravena podle aktuální dopravní situace v době realizace</t>
  </si>
  <si>
    <t>3,00+4,00</t>
  </si>
  <si>
    <t>162301412</t>
  </si>
  <si>
    <t>Vod.přemístění kmenů listnatých, D 50cm  do 5000 m, délka dopravy bude upravena podle aktuální dopravní situace v době realizace</t>
  </si>
  <si>
    <t>162301421</t>
  </si>
  <si>
    <t>Vodorovné přemístění pařezů  D 30 cm do 5000 m, délka dopravy bude upravena podle aktuální dopravní situace v době realizace</t>
  </si>
  <si>
    <t>162301422</t>
  </si>
  <si>
    <t>Vodorovné přemístění pařezů  D 50 cm do 5000 m, délka dopravy bude upravena podle aktuální dopravní situace v době realizace</t>
  </si>
  <si>
    <t>210,00*1,65</t>
  </si>
  <si>
    <t>199000009R00</t>
  </si>
  <si>
    <t>Poplatek za skládku pařezů, Bude určen při realizaci dle aktuálních cen.</t>
  </si>
  <si>
    <t>dle dokumentu-inventarizace dřevin : 8,00</t>
  </si>
  <si>
    <t>122201103</t>
  </si>
  <si>
    <t>Odkopávky nezapažené v hor. 3 do 10000 m3</t>
  </si>
  <si>
    <t>dle popisu zemních prací v techn.zprávě : 2800,00*0,5</t>
  </si>
  <si>
    <t>1400,00*1,65</t>
  </si>
  <si>
    <t>215901101</t>
  </si>
  <si>
    <t xml:space="preserve">Zhutnění podloží z hornin nesoudržných do 92% PS, včetně zkoušek, viz. popis zemních prací v TZ </t>
  </si>
  <si>
    <t>pro zpev.plochy-viz úprava pláně : 2800,00</t>
  </si>
  <si>
    <t>451971111</t>
  </si>
  <si>
    <t xml:space="preserve">Položení vrstvy z geotextil.,uchycení spony, hřeby,  viz. popis zemních prací v TZ </t>
  </si>
  <si>
    <t>S dodáním spon a hřebů.</t>
  </si>
  <si>
    <t>dle popisu v techn.zprávě-výměna pláně : 2800,00</t>
  </si>
  <si>
    <t>564871111</t>
  </si>
  <si>
    <t>Podklad ze štěrkodrti po zhutnění tloušťky 25 cm</t>
  </si>
  <si>
    <t xml:space="preserve"> viz. popis zemních prací v TZ  pro výměnu pláně celk.tl.500mm : 2*2800,00</t>
  </si>
  <si>
    <t>69366046R</t>
  </si>
  <si>
    <t>Geotextilie separační 300g/m2</t>
  </si>
  <si>
    <t>2800,00*1,15</t>
  </si>
  <si>
    <t>1300,00*0,20</t>
  </si>
  <si>
    <t>167101101</t>
  </si>
  <si>
    <t>Nakládání výkopku z hor.1-4 v množství do 100 m3</t>
  </si>
  <si>
    <t>180402111</t>
  </si>
  <si>
    <t>Založení trávníku parkového výsevem v rovině, 'Technická zpráva + v.č.02</t>
  </si>
  <si>
    <t>v.č.02,03,04,05 : 1300,00</t>
  </si>
  <si>
    <t>181101102</t>
  </si>
  <si>
    <t>Úprava pláně v zářezech v hor. 1-4, se zhutněním</t>
  </si>
  <si>
    <t>v.č.02,04 : 2800,00</t>
  </si>
  <si>
    <t>181301113</t>
  </si>
  <si>
    <t>Rozprostření ornice, rovina, tl.15-20 cm,nad 500m2, 'Technická zpráva + v.č.02</t>
  </si>
  <si>
    <t>182001111</t>
  </si>
  <si>
    <t>Plošná úprava terénu, nerovnosti do 10 cm v rovině</t>
  </si>
  <si>
    <t>182101101</t>
  </si>
  <si>
    <t>Svahování v zářezech v hor. 1 - 4, 'Technická zpráva + v.č.02</t>
  </si>
  <si>
    <t>v.č.02,03,04,05 : 150,00</t>
  </si>
  <si>
    <t>182201101</t>
  </si>
  <si>
    <t>Svahování násypů, 'Technická zpráva + v.č.02</t>
  </si>
  <si>
    <t>v.č.02,03,04,05 : 450,00</t>
  </si>
  <si>
    <t>183402111</t>
  </si>
  <si>
    <t>Rozrušení půdy do 15 cm v rovině/svah 1:5</t>
  </si>
  <si>
    <t>184807111</t>
  </si>
  <si>
    <t>Ochrana stromu bedněním - zřízení, v.č.02</t>
  </si>
  <si>
    <t>Včetně řeziva.</t>
  </si>
  <si>
    <t>(2*3,14*0,25)*1,50*20</t>
  </si>
  <si>
    <t>184807112</t>
  </si>
  <si>
    <t>Ochrana stromu bedněním - odstranění</t>
  </si>
  <si>
    <t>00572472</t>
  </si>
  <si>
    <t>Směs travní luční III. - dlouhodobá PROFI</t>
  </si>
  <si>
    <t>kg</t>
  </si>
  <si>
    <t>1300,00*0,035</t>
  </si>
  <si>
    <t>211971121</t>
  </si>
  <si>
    <t>Opláštění žeber geot., sklon nad 1:2,5, š do 2,5 m, 'Technická zpráva + v.č.02,03,04,05</t>
  </si>
  <si>
    <t>(0,30+0,45)*2*255,00*1,1</t>
  </si>
  <si>
    <t>212561111</t>
  </si>
  <si>
    <t>Výplň odvodňov. trativodů kam. hrubě drcen. 16 mm, 'Technická zpráva + v.č.02,03,04,05</t>
  </si>
  <si>
    <t>0,30*255,00*(0,45-0,05)</t>
  </si>
  <si>
    <t>212572111</t>
  </si>
  <si>
    <t>Lože trativodu ze štěrkopísku tříděného, 'Technická zpráva + v.č.02,03,04,05</t>
  </si>
  <si>
    <t>V položce jsou zakalkulovány i náklady na vyčištění dna rýh a na urovnání povrchu lože.</t>
  </si>
  <si>
    <t>0,30*255,00*0,05</t>
  </si>
  <si>
    <t>871318111</t>
  </si>
  <si>
    <t>Kladení drenážního potrubí z plastických hmot, 'Technická zpráva + v.č.02,03,04,05</t>
  </si>
  <si>
    <t>m</t>
  </si>
  <si>
    <t>v.č.02,04 : 255</t>
  </si>
  <si>
    <t>28611223.A</t>
  </si>
  <si>
    <t>Trubka PVC drenážní flexibilní d 100 mm</t>
  </si>
  <si>
    <t>255,00*1,01</t>
  </si>
  <si>
    <t>69366045R</t>
  </si>
  <si>
    <t>Geotextílie filtrační 200g/m2</t>
  </si>
  <si>
    <t>420,75*1,15</t>
  </si>
  <si>
    <t>451313511</t>
  </si>
  <si>
    <t>Podklad betonový pod čelo propustku tl. do 100 mm, 'Technická zpráva + v.č.08</t>
  </si>
  <si>
    <t>v.č.05 : 4,00*0,70</t>
  </si>
  <si>
    <t>451313531</t>
  </si>
  <si>
    <t>Podklad betonový pod dlažbu  z lomového kamene tl. od 150 do 200 mm, 'Technická zpráva + v.č.08</t>
  </si>
  <si>
    <t>v.č.02,05 : 6,00</t>
  </si>
  <si>
    <t>451572111</t>
  </si>
  <si>
    <t>Lože pod potrubí z kameniva těženého 0 - 4 mm, kraj Moravskoslezský', Technická zpráva + v.č.08</t>
  </si>
  <si>
    <t>propustek : 1,00*13,50*0,10</t>
  </si>
  <si>
    <t>horská vpusť : 2,00*2,00*0,20</t>
  </si>
  <si>
    <t>přípojky PVC : 0,40*35,00*0,10</t>
  </si>
  <si>
    <t>chráničky : 0,80*37,00*0,10</t>
  </si>
  <si>
    <t>451971112</t>
  </si>
  <si>
    <t>Položení vrstvy z geotextilie, uchycení sponami, 'Technická zpráva + v.č.02,03,04,05</t>
  </si>
  <si>
    <t>S dodáním spon.</t>
  </si>
  <si>
    <t>viz svahování násypů, v.č.02,03,04,05 : 450,00</t>
  </si>
  <si>
    <t>452312141</t>
  </si>
  <si>
    <t>Sedlové lože pod potrubí z betonu C 16/20, (pod propustek) 'Technická zpráva + v.č.08</t>
  </si>
  <si>
    <t>1,00*13,50*0,35</t>
  </si>
  <si>
    <t>465512327</t>
  </si>
  <si>
    <t>Dlažba z kamene na sucho, zalití spár MC, tl.30 cm,  'Technická zpráva + v.č.08</t>
  </si>
  <si>
    <t>v.č.02,05 : 10</t>
  </si>
  <si>
    <t>4655123289</t>
  </si>
  <si>
    <t>Dlažba z kamene na sucho, zalití spár MC, tl.30 cm, zpevnění vyústění přípojek do rigolu 'Technická zpráva + v.č.02,03,04,05</t>
  </si>
  <si>
    <t>v.č.02,05 : 5</t>
  </si>
  <si>
    <t>67313120</t>
  </si>
  <si>
    <t>Geotextilie kokosová K 400 š. 200 cm</t>
  </si>
  <si>
    <t>450,00*1,15</t>
  </si>
  <si>
    <t>564251111</t>
  </si>
  <si>
    <t>Podklad ze štěrkopísku po zhutnění tloušťky 15 cm</t>
  </si>
  <si>
    <t>propustek, v.č.02,05 : 6,00</t>
  </si>
  <si>
    <t>příkop.tvárnice, v.č.02,05 : (240,00-20,00)*0,80</t>
  </si>
  <si>
    <t>564851111</t>
  </si>
  <si>
    <t>Podklad ze štěrkodrti po zhutnění tloušťky 15 cm</t>
  </si>
  <si>
    <t>vozovka-dvě vrstvy, v.č.02,04 : 1390,00*2</t>
  </si>
  <si>
    <t>chodník z dlažby tl.6cm, v.č.02,04 : 280</t>
  </si>
  <si>
    <t>štěrková cesta, v.č.02 : 150,00</t>
  </si>
  <si>
    <t>564861111</t>
  </si>
  <si>
    <t>Podklad ze štěrkodrti po zhutnění tloušťky 20 cm</t>
  </si>
  <si>
    <t>chodník z dlažby tl.8cm, v.č.02,04 : 175</t>
  </si>
  <si>
    <t>prodloužení podkl.vrstvy, v.č.02,04 : (130,00*4,00)</t>
  </si>
  <si>
    <t>565131111</t>
  </si>
  <si>
    <t>Podklad z obal kamen. ACP 16+, š. do 3 m, tl. 5 cm</t>
  </si>
  <si>
    <t>vozovka, v.č.02,04 : 1390,00</t>
  </si>
  <si>
    <t>565141111</t>
  </si>
  <si>
    <t>Podklad z obal kam.ACP 16+, š. do 3 m,tl. 6 cm</t>
  </si>
  <si>
    <t>569731111</t>
  </si>
  <si>
    <t>Zpevnění krajnic kamenivem drceným tl. 10 cm</t>
  </si>
  <si>
    <t>v.č.02 : 160,00</t>
  </si>
  <si>
    <t>573111119R00</t>
  </si>
  <si>
    <t>Postřik živičný infiltr.emulzí 2 kg/m2</t>
  </si>
  <si>
    <t>573211111</t>
  </si>
  <si>
    <t>Postřik živičný spojovací z asfaltu 0,5-0,7 kg/m2</t>
  </si>
  <si>
    <t>577131211</t>
  </si>
  <si>
    <t>Beton asfalt. ACO 8,nebo ACO 11, do 3 m, tl. 4 cm</t>
  </si>
  <si>
    <t>597101113</t>
  </si>
  <si>
    <t xml:space="preserve">Montáž odvodňovacího žlabu - polymerbeton, zatížení D 400, </t>
  </si>
  <si>
    <t>v.č.02 : 6,00</t>
  </si>
  <si>
    <t>59227011R</t>
  </si>
  <si>
    <t>Odvodňovací systém DN 50 (žlab+rošt dl.=1,0m D 400, vpusť, čela, atd.), včetně dalšího příslušenství - kompletní dodávka viz nabídka</t>
  </si>
  <si>
    <t>povrch základní</t>
  </si>
  <si>
    <t>596215021</t>
  </si>
  <si>
    <t>Kladení zámkové dlažby tl. 6 cm do drtě tl. 4 cm</t>
  </si>
  <si>
    <t>596215040</t>
  </si>
  <si>
    <t>Kladení zámkové dlažby tl. 8 cm do drtě tl. 4 cm</t>
  </si>
  <si>
    <t>chodník z dlažby reliéfní tl.8cm, v.č.02,04 : 45,00</t>
  </si>
  <si>
    <t>59245020</t>
  </si>
  <si>
    <t>Dlažba zámková 20x16,5x6 cm přírodní</t>
  </si>
  <si>
    <t>280*1,05</t>
  </si>
  <si>
    <t>59245030</t>
  </si>
  <si>
    <t>Dlažba zámková 20x16,5x8 cm přírodní</t>
  </si>
  <si>
    <t>175*1,05</t>
  </si>
  <si>
    <t>59245032R</t>
  </si>
  <si>
    <t>Dlažba zámková 20x10x8cm červená, reliéfní</t>
  </si>
  <si>
    <t>45,00*1,05</t>
  </si>
  <si>
    <t>871313120RTX</t>
  </si>
  <si>
    <t>Montáž chráničky pro telefon (betonové žlaby s víky+připoložení 2ks rezervních chrániček plast D110), včetně dodávky, utěsnění, měřících bodů apod. - komplet</t>
  </si>
  <si>
    <t>dle popisu v TZ, v.č.02 : 37,00</t>
  </si>
  <si>
    <t>871313121</t>
  </si>
  <si>
    <t>Montáž trub z plastu, gumový kroužek, DN 150</t>
  </si>
  <si>
    <t>přípojky od vpustí, v.č.02 : 50</t>
  </si>
  <si>
    <t>895931110R00</t>
  </si>
  <si>
    <t>Typová horská vpusť prefabrikovaná beton C30/37 XF4, vnitř.rozměr 1240x620mm s ocel.stupadly, dvojitá litinová mříž vnitř.rozměr 1280x600mm s rámem - Mtž+dodávka+doprava-komplet</t>
  </si>
  <si>
    <t>Včetně podkaldní desky z betonu C 8/10.</t>
  </si>
  <si>
    <t>v.č.02,08 : 1,00</t>
  </si>
  <si>
    <t>895941111</t>
  </si>
  <si>
    <t>Zřízení vpusti uliční z dílců betonových</t>
  </si>
  <si>
    <t>v.č.02 : 5</t>
  </si>
  <si>
    <t>895941310RTX</t>
  </si>
  <si>
    <t>Zřízení vpusti uliční z dílců plastových, (počet samostatných vpustí)</t>
  </si>
  <si>
    <t>km 0,09 - dle popisu v TZ : 5</t>
  </si>
  <si>
    <t>895941319RTX</t>
  </si>
  <si>
    <t>Zřízení vpusti uliční obrubníkové (zkosené čelo) B125, včetně dodávky</t>
  </si>
  <si>
    <t>899202111</t>
  </si>
  <si>
    <t>Osazení mříží litinových s rámem do 100 kg</t>
  </si>
  <si>
    <t>28611262.A</t>
  </si>
  <si>
    <t>Trubka kanalizační SN 8 PVC 160x4,7x5000</t>
  </si>
  <si>
    <t>50/5*1,093</t>
  </si>
  <si>
    <t>28698040R</t>
  </si>
  <si>
    <t>Vpusť plast PP, spodní díl, bez odtoku, h=350mm, včetně příslušenství,  popis v TZ</t>
  </si>
  <si>
    <t>28698041R</t>
  </si>
  <si>
    <t>Vpusť plast PP, střední/vrchní díl, h=350mm, odtok DN 150, včetně příslušenství, popis v TZ</t>
  </si>
  <si>
    <t>28698042R</t>
  </si>
  <si>
    <t>Vpusť plast PP, konus 11, h=350mm, včetně příslušenství, popis v TZ</t>
  </si>
  <si>
    <t>28698043R</t>
  </si>
  <si>
    <t>Vpusť plast PP, vtoková mříž 500x300mm - rošt pultový. 300x524mm D400, h=100mm, litina, včetně příslušenství, popis v TZ</t>
  </si>
  <si>
    <t>55242140</t>
  </si>
  <si>
    <t>Mříž kanalizační litinová s rámem 610x610 mm, D400</t>
  </si>
  <si>
    <t>55343925</t>
  </si>
  <si>
    <t>A4 koš pozink. DIN 4052 vysoký pro rám 500/500</t>
  </si>
  <si>
    <t>59223819R</t>
  </si>
  <si>
    <t>Vpusť uliční betonová 390/60 60x390x235/85</t>
  </si>
  <si>
    <t>59223821</t>
  </si>
  <si>
    <t>Vpusť uliční betonová 660/180 18x66x10 cm</t>
  </si>
  <si>
    <t>59223822</t>
  </si>
  <si>
    <t>Dno vpusti bet. 500/626 VD 59x50x20cm</t>
  </si>
  <si>
    <t>59223826</t>
  </si>
  <si>
    <t>Vpusť uliční betonová 500/590 59x50x5 cm</t>
  </si>
  <si>
    <t>311362021</t>
  </si>
  <si>
    <t>Výztuž nadzákladových zdí ze svařovaných sítí KARI, Výztuž čela propustku</t>
  </si>
  <si>
    <t>v.č.08 : 37*0,0079</t>
  </si>
  <si>
    <t>911003010RTX</t>
  </si>
  <si>
    <t>Statická zatěžovací zkouška dle ČSN 72 1006</t>
  </si>
  <si>
    <t>dle popisu v techn.zprávě : 10</t>
  </si>
  <si>
    <t>911231111</t>
  </si>
  <si>
    <t>Osazení a montáž silnič.zábradlí ocelového,2 madla, 'Technická zpráva + v.č.02,05,06,06,08</t>
  </si>
  <si>
    <t>v.č.02,05 : 150</t>
  </si>
  <si>
    <t>914001111</t>
  </si>
  <si>
    <t>Osaz sloupků, montáž svislých dopr.značek , 'Technická zpráva + v.č.10</t>
  </si>
  <si>
    <t>sloupky, v.č.06 : 3,00</t>
  </si>
  <si>
    <t>svislé značky, v.č.06 : 3,00</t>
  </si>
  <si>
    <t>dodatkové tabulky, v.č.06 : 3,00</t>
  </si>
  <si>
    <t>916261111</t>
  </si>
  <si>
    <t>Osazení obruby z kostek drobných, s boční opěrou, 'Technická zpráva + v.č.02,05</t>
  </si>
  <si>
    <t>jednořádek : 470,00</t>
  </si>
  <si>
    <t>917762111</t>
  </si>
  <si>
    <t>Osazení ležat. obrub. bet. s opěrou,lože z C 16/20</t>
  </si>
  <si>
    <t>obrubník 15/15, v.č.02,04 : 190,00</t>
  </si>
  <si>
    <t>917862111</t>
  </si>
  <si>
    <t>Osazení stojat. obrub.bet. s opěrou,lože z C 16/20</t>
  </si>
  <si>
    <t>obrubník 15/25, v.č.02,04 : 280,00</t>
  </si>
  <si>
    <t>obrubník 10/25, v.č.02,04 : 370</t>
  </si>
  <si>
    <t>918101111</t>
  </si>
  <si>
    <t>Lože pod obrubníky nebo obruby dlažeb z C 16/20</t>
  </si>
  <si>
    <t>obrubník 15/25, v.č.02,04 : 0,30*280,00*0,40</t>
  </si>
  <si>
    <t>obrubník 15/15, v.č.02,04 : 0,40*190,00*0,30</t>
  </si>
  <si>
    <t>obrubník 10/25, v.č.02,04 : 0,30*370,00*0,40</t>
  </si>
  <si>
    <t>jednořádek : 0,40*470,00*0,30</t>
  </si>
  <si>
    <t>příkop.žlaby-jen část : 0,80*20,00*0,20</t>
  </si>
  <si>
    <t>odvodň.žlab : 0,40*6,00*0,30</t>
  </si>
  <si>
    <t>919311112</t>
  </si>
  <si>
    <t>Čelo propustku z betonu C16/20</t>
  </si>
  <si>
    <t>v.č.08 : 4,00*1,80*0,40</t>
  </si>
  <si>
    <t>4,0*1,6*0,3</t>
  </si>
  <si>
    <t>919511311</t>
  </si>
  <si>
    <t>Zřízení potrubního propustku z beton. trub DN 800, včetně dilatačních spár</t>
  </si>
  <si>
    <t>Včetně:</t>
  </si>
  <si>
    <t>- podkladní vrstvu tl. 100 mm z drceného kameniva,</t>
  </si>
  <si>
    <t>- montáže potrubí na betonové pražce nebo silniční panely vč. dodávky podkladních   prefabrikátů,</t>
  </si>
  <si>
    <t>- bednění a obetonování potrubí.</t>
  </si>
  <si>
    <t>v.č.08 : 13,50</t>
  </si>
  <si>
    <t>919536111</t>
  </si>
  <si>
    <t xml:space="preserve">Obetonování trub propustku bet.vodostav. C 25/30 </t>
  </si>
  <si>
    <t>'Technická zpráva + v.č.08 : 1,60*13,50*0,60</t>
  </si>
  <si>
    <t>919731122</t>
  </si>
  <si>
    <t>Zarovnání styčné plochy živičné tl. do 10 cm</t>
  </si>
  <si>
    <t>v.č.02 : 27,00</t>
  </si>
  <si>
    <t>919731129U00</t>
  </si>
  <si>
    <t>Asfaltový natavovací pásek, Mtž+dodávka</t>
  </si>
  <si>
    <t>919735112</t>
  </si>
  <si>
    <t>Řezání stávajícího živičného krytu tl. 5 - 10 cm</t>
  </si>
  <si>
    <t>14115320R</t>
  </si>
  <si>
    <t>Dodávka zábradlí silničního výšky 1,0m z ocel.trubek d48mm včetně zákl.patek 300x300x800mm,, ukotvení, povrchové úpravy, kompletní dodávka</t>
  </si>
  <si>
    <t>40444972.A</t>
  </si>
  <si>
    <t>Značka uprav přednost P2 500/500  fól1, EG 7letá, včetně objímek, šroubů, matic, apod.</t>
  </si>
  <si>
    <t>v.č.06 : 2,00</t>
  </si>
  <si>
    <t>40444984.A</t>
  </si>
  <si>
    <t>Značka uprav přednost P4 700  fólie 1, EG 7letá, včetně objímek, šroubů, matic, apod.</t>
  </si>
  <si>
    <t>v.č.06 : 1,00</t>
  </si>
  <si>
    <t>40445141.A</t>
  </si>
  <si>
    <t>Značka dopr dodat E2b 500/500 fól 1, EG 7letá, včetně objímek, šroubů, matic, apod.</t>
  </si>
  <si>
    <t>v.č.06 : 3,00</t>
  </si>
  <si>
    <t>40445961</t>
  </si>
  <si>
    <t>Sloupek Al 60/5 hladký drážkový</t>
  </si>
  <si>
    <t>3*3,50</t>
  </si>
  <si>
    <t>40445962.A</t>
  </si>
  <si>
    <t>Dopravní příslušenství, patka + 4 ks kot šroubů</t>
  </si>
  <si>
    <t>viz počet sloupků : 3,00</t>
  </si>
  <si>
    <t>58380120</t>
  </si>
  <si>
    <t>Kostka dlažební drobná 8/10  tř.1</t>
  </si>
  <si>
    <t>470,00*0,024</t>
  </si>
  <si>
    <t>59217010</t>
  </si>
  <si>
    <t>Obrubník silniční betonový 150x250x1000 mm, přírodní</t>
  </si>
  <si>
    <t>280*1,01</t>
  </si>
  <si>
    <t>59217421</t>
  </si>
  <si>
    <t>Obrubník chodníkový  1000/100/250, přírodní</t>
  </si>
  <si>
    <t>370*1,01</t>
  </si>
  <si>
    <t>59217476</t>
  </si>
  <si>
    <t>Obrubník silniční nájezdový 1000/150/150, přírodní</t>
  </si>
  <si>
    <t>190,00*1,01</t>
  </si>
  <si>
    <t>59222536.A</t>
  </si>
  <si>
    <t>Trouba železobet hrdlová DN 800/2500</t>
  </si>
  <si>
    <t>propustek, v.č.05 : 6*1,01</t>
  </si>
  <si>
    <t>59223783.A</t>
  </si>
  <si>
    <t>Podkladek pod hrdlovou troubu  80/112/20/20</t>
  </si>
  <si>
    <t>v.č.05 : 6,00*1,01</t>
  </si>
  <si>
    <t>935111211</t>
  </si>
  <si>
    <t>Osazení přík. žlabu do štěrkopísku z tvárnic š. do 80 cm, 'Technická zpráva + v.č.02,05,06,08</t>
  </si>
  <si>
    <t>Včetně  dodání hmot pro lože a vyplnění spár.</t>
  </si>
  <si>
    <t>v.č.02,05 : 240,00-20,00</t>
  </si>
  <si>
    <t>935112211</t>
  </si>
  <si>
    <t>Osazení přík.žlabu do betonu C16/20 tl.10cm z tvárnic š. do 80cm, 'Technická zpráva + v.č.02,05,06,08</t>
  </si>
  <si>
    <t>v.č.02,05 : 20,00</t>
  </si>
  <si>
    <t>592275200</t>
  </si>
  <si>
    <t>Žlab odvodňovací příkopový 330/590/75 tl. 80 mm, přírodní</t>
  </si>
  <si>
    <t>3*240,00*1,01</t>
  </si>
  <si>
    <t>998225111</t>
  </si>
  <si>
    <t>Přesun hmot, pozemní komunikace, kryt živičný</t>
  </si>
  <si>
    <t>POL7_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</si>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</sst>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9" xfId="0" applyNumberFormat="1" applyFon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29" xfId="0" applyNumberFormat="1" applyFont="1" applyBorder="1" applyAlignment="1">
      <alignment wrapText="1" shrinkToFit="1"/>
    </xf>
    <xf numFmtId="3" fontId="8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0" fontId="0" fillId="3" borderId="30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20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27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9" t="s">
        <v>41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view="pageBreakPreview" topLeftCell="B1" zoomScale="75" zoomScaleNormal="100" zoomScaleSheetLayoutView="75" workbookViewId="0">
      <selection activeCell="G56" sqref="G5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03" t="s">
        <v>4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2" t="s">
        <v>24</v>
      </c>
      <c r="C2" s="83"/>
      <c r="D2" s="198" t="s">
        <v>48</v>
      </c>
      <c r="E2" s="84" t="s">
        <v>49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45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79">
        <v>3434889</v>
      </c>
      <c r="B4" s="93" t="s">
        <v>47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6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 x14ac:dyDescent="0.2">
      <c r="A8" s="4"/>
      <c r="B8" s="46" t="s">
        <v>21</v>
      </c>
      <c r="C8" s="5"/>
      <c r="D8" s="80" t="s">
        <v>50</v>
      </c>
      <c r="E8" s="5"/>
      <c r="F8" s="5"/>
      <c r="G8" s="45"/>
      <c r="H8" s="28" t="s">
        <v>42</v>
      </c>
      <c r="I8" s="81" t="s">
        <v>54</v>
      </c>
      <c r="J8" s="11"/>
    </row>
    <row r="9" spans="1:15" ht="15.75" hidden="1" customHeight="1" x14ac:dyDescent="0.2">
      <c r="A9" s="4"/>
      <c r="B9" s="4"/>
      <c r="C9" s="5"/>
      <c r="D9" s="80" t="s">
        <v>51</v>
      </c>
      <c r="E9" s="5"/>
      <c r="F9" s="5"/>
      <c r="G9" s="45"/>
      <c r="H9" s="28" t="s">
        <v>36</v>
      </c>
      <c r="I9" s="81" t="s">
        <v>55</v>
      </c>
      <c r="J9" s="11"/>
    </row>
    <row r="10" spans="1:15" ht="15.75" hidden="1" customHeight="1" x14ac:dyDescent="0.2">
      <c r="A10" s="4"/>
      <c r="B10" s="51"/>
      <c r="C10" s="100" t="s">
        <v>53</v>
      </c>
      <c r="D10" s="99" t="s">
        <v>52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19"/>
      <c r="E11" s="219"/>
      <c r="F11" s="219"/>
      <c r="G11" s="219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22"/>
      <c r="E12" s="222"/>
      <c r="F12" s="222"/>
      <c r="G12" s="222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23"/>
      <c r="E13" s="223"/>
      <c r="F13" s="223"/>
      <c r="G13" s="223"/>
      <c r="H13" s="29"/>
      <c r="I13" s="35"/>
      <c r="J13" s="50"/>
    </row>
    <row r="14" spans="1:15" ht="24" customHeight="1" x14ac:dyDescent="0.2">
      <c r="A14" s="4"/>
      <c r="B14" s="65" t="s">
        <v>22</v>
      </c>
      <c r="C14" s="66"/>
      <c r="D14" s="67" t="s">
        <v>50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18" t="s">
        <v>32</v>
      </c>
      <c r="F15" s="218"/>
      <c r="G15" s="220" t="s">
        <v>33</v>
      </c>
      <c r="H15" s="220"/>
      <c r="I15" s="220" t="s">
        <v>31</v>
      </c>
      <c r="J15" s="221"/>
    </row>
    <row r="16" spans="1:15" ht="23.25" customHeight="1" x14ac:dyDescent="0.2">
      <c r="A16" s="158" t="s">
        <v>26</v>
      </c>
      <c r="B16" s="56" t="s">
        <v>26</v>
      </c>
      <c r="C16" s="57"/>
      <c r="D16" s="58"/>
      <c r="E16" s="200">
        <v>0</v>
      </c>
      <c r="F16" s="202"/>
      <c r="G16" s="200">
        <v>0</v>
      </c>
      <c r="H16" s="202"/>
      <c r="I16" s="200">
        <v>0</v>
      </c>
      <c r="J16" s="201"/>
    </row>
    <row r="17" spans="1:10" ht="23.25" customHeight="1" x14ac:dyDescent="0.2">
      <c r="A17" s="158" t="s">
        <v>27</v>
      </c>
      <c r="B17" s="56" t="s">
        <v>27</v>
      </c>
      <c r="C17" s="57"/>
      <c r="D17" s="58"/>
      <c r="E17" s="200">
        <v>0</v>
      </c>
      <c r="F17" s="202"/>
      <c r="G17" s="200">
        <v>0</v>
      </c>
      <c r="H17" s="202"/>
      <c r="I17" s="200">
        <v>0</v>
      </c>
      <c r="J17" s="201"/>
    </row>
    <row r="18" spans="1:10" ht="23.25" customHeight="1" x14ac:dyDescent="0.2">
      <c r="A18" s="158" t="s">
        <v>28</v>
      </c>
      <c r="B18" s="56" t="s">
        <v>28</v>
      </c>
      <c r="C18" s="57"/>
      <c r="D18" s="58"/>
      <c r="E18" s="200">
        <v>0</v>
      </c>
      <c r="F18" s="202"/>
      <c r="G18" s="200">
        <v>0</v>
      </c>
      <c r="H18" s="202"/>
      <c r="I18" s="200">
        <v>0</v>
      </c>
      <c r="J18" s="201"/>
    </row>
    <row r="19" spans="1:10" ht="23.25" customHeight="1" x14ac:dyDescent="0.2">
      <c r="A19" s="158" t="s">
        <v>84</v>
      </c>
      <c r="B19" s="56" t="s">
        <v>29</v>
      </c>
      <c r="C19" s="57"/>
      <c r="D19" s="58"/>
      <c r="E19" s="200">
        <v>0</v>
      </c>
      <c r="F19" s="202"/>
      <c r="G19" s="200">
        <v>0</v>
      </c>
      <c r="H19" s="202"/>
      <c r="I19" s="200">
        <v>0</v>
      </c>
      <c r="J19" s="201"/>
    </row>
    <row r="20" spans="1:10" ht="23.25" customHeight="1" x14ac:dyDescent="0.2">
      <c r="A20" s="158" t="s">
        <v>85</v>
      </c>
      <c r="B20" s="56" t="s">
        <v>30</v>
      </c>
      <c r="C20" s="57"/>
      <c r="D20" s="58"/>
      <c r="E20" s="200">
        <v>0</v>
      </c>
      <c r="F20" s="202"/>
      <c r="G20" s="200">
        <v>0</v>
      </c>
      <c r="H20" s="202"/>
      <c r="I20" s="200">
        <v>0</v>
      </c>
      <c r="J20" s="201"/>
    </row>
    <row r="21" spans="1:10" ht="23.25" customHeight="1" x14ac:dyDescent="0.2">
      <c r="A21" s="4"/>
      <c r="B21" s="73" t="s">
        <v>31</v>
      </c>
      <c r="C21" s="74"/>
      <c r="D21" s="75"/>
      <c r="E21" s="210">
        <f>SUM(E16:F20)</f>
        <v>0</v>
      </c>
      <c r="F21" s="211"/>
      <c r="G21" s="210">
        <f>SUM(G16:H20)</f>
        <v>0</v>
      </c>
      <c r="H21" s="211"/>
      <c r="I21" s="210">
        <f>SUM(I16:J20)</f>
        <v>0</v>
      </c>
      <c r="J21" s="215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08">
        <v>0</v>
      </c>
      <c r="H23" s="209"/>
      <c r="I23" s="209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3">
        <v>0</v>
      </c>
      <c r="H24" s="214"/>
      <c r="I24" s="214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13">
        <v>0</v>
      </c>
      <c r="H25" s="214"/>
      <c r="I25" s="214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13">
        <v>0</v>
      </c>
      <c r="H26" s="214"/>
      <c r="I26" s="214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06">
        <v>0</v>
      </c>
      <c r="H27" s="206"/>
      <c r="I27" s="206"/>
      <c r="J27" s="62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07">
        <v>9500989</v>
      </c>
      <c r="H28" s="212"/>
      <c r="I28" s="212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07">
        <v>0</v>
      </c>
      <c r="H29" s="207"/>
      <c r="I29" s="207"/>
      <c r="J29" s="135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42745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56</v>
      </c>
      <c r="C39" s="225"/>
      <c r="D39" s="226"/>
      <c r="E39" s="226"/>
      <c r="F39" s="120">
        <v>0</v>
      </c>
      <c r="G39" s="121">
        <v>9500989</v>
      </c>
      <c r="H39" s="122">
        <v>1995207.69</v>
      </c>
      <c r="I39" s="122">
        <v>11496196.689999999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45</v>
      </c>
      <c r="C40" s="227" t="s">
        <v>44</v>
      </c>
      <c r="D40" s="228"/>
      <c r="E40" s="228"/>
      <c r="F40" s="123">
        <v>0</v>
      </c>
      <c r="G40" s="124">
        <v>9500989</v>
      </c>
      <c r="H40" s="124">
        <v>1995207.69</v>
      </c>
      <c r="I40" s="124">
        <v>11496196.689999999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29" t="s">
        <v>44</v>
      </c>
      <c r="D41" s="230"/>
      <c r="E41" s="230"/>
      <c r="F41" s="125">
        <v>0</v>
      </c>
      <c r="G41" s="126">
        <v>9500989</v>
      </c>
      <c r="H41" s="126">
        <v>1995207.69</v>
      </c>
      <c r="I41" s="126">
        <v>11496196.689999999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31" t="s">
        <v>57</v>
      </c>
      <c r="C42" s="232"/>
      <c r="D42" s="232"/>
      <c r="E42" s="233"/>
      <c r="F42" s="127">
        <f>SUMIF(A39:A41,"=1",F39:F41)</f>
        <v>0</v>
      </c>
      <c r="G42" s="128">
        <f>SUMIF(A39:A41,"=1",G39:G41)</f>
        <v>9500989</v>
      </c>
      <c r="H42" s="128">
        <f>SUMIF(A39:A41,"=1",H39:H41)</f>
        <v>1995207.69</v>
      </c>
      <c r="I42" s="128">
        <f>SUMIF(A39:A41,"=1",I39:I41)</f>
        <v>11496196.689999999</v>
      </c>
      <c r="J42" s="108">
        <f>SUMIF(A39:A41,"=1",J39:J41)</f>
        <v>100</v>
      </c>
    </row>
    <row r="46" spans="1:10" ht="15.75" x14ac:dyDescent="0.25">
      <c r="B46" s="136" t="s">
        <v>59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60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 x14ac:dyDescent="0.2">
      <c r="A49" s="138"/>
      <c r="B49" s="147" t="s">
        <v>61</v>
      </c>
      <c r="C49" s="234" t="s">
        <v>62</v>
      </c>
      <c r="D49" s="235"/>
      <c r="E49" s="235"/>
      <c r="F49" s="154" t="s">
        <v>26</v>
      </c>
      <c r="G49" s="148">
        <v>0</v>
      </c>
      <c r="H49" s="148">
        <v>0</v>
      </c>
      <c r="I49" s="148">
        <v>0</v>
      </c>
      <c r="J49" s="150" t="str">
        <f>IF(I61=0,"",I49/I61*100)</f>
        <v/>
      </c>
    </row>
    <row r="50" spans="1:10" ht="25.5" customHeight="1" x14ac:dyDescent="0.2">
      <c r="A50" s="138"/>
      <c r="B50" s="140" t="s">
        <v>63</v>
      </c>
      <c r="C50" s="216" t="s">
        <v>64</v>
      </c>
      <c r="D50" s="217"/>
      <c r="E50" s="217"/>
      <c r="F50" s="155" t="s">
        <v>26</v>
      </c>
      <c r="G50" s="148">
        <v>0</v>
      </c>
      <c r="H50" s="148">
        <v>0</v>
      </c>
      <c r="I50" s="148">
        <v>0</v>
      </c>
      <c r="J50" s="151" t="str">
        <f>IF(I61=0,"",I50/I61*100)</f>
        <v/>
      </c>
    </row>
    <row r="51" spans="1:10" ht="25.5" customHeight="1" x14ac:dyDescent="0.2">
      <c r="A51" s="138"/>
      <c r="B51" s="140" t="s">
        <v>65</v>
      </c>
      <c r="C51" s="216" t="s">
        <v>66</v>
      </c>
      <c r="D51" s="217"/>
      <c r="E51" s="217"/>
      <c r="F51" s="155" t="s">
        <v>26</v>
      </c>
      <c r="G51" s="148">
        <v>0</v>
      </c>
      <c r="H51" s="148">
        <v>0</v>
      </c>
      <c r="I51" s="148">
        <v>0</v>
      </c>
      <c r="J51" s="151" t="str">
        <f>IF(I61=0,"",I51/I61*100)</f>
        <v/>
      </c>
    </row>
    <row r="52" spans="1:10" ht="25.5" customHeight="1" x14ac:dyDescent="0.2">
      <c r="A52" s="138"/>
      <c r="B52" s="140" t="s">
        <v>67</v>
      </c>
      <c r="C52" s="216" t="s">
        <v>68</v>
      </c>
      <c r="D52" s="217"/>
      <c r="E52" s="217"/>
      <c r="F52" s="155" t="s">
        <v>26</v>
      </c>
      <c r="G52" s="148">
        <v>0</v>
      </c>
      <c r="H52" s="148">
        <v>0</v>
      </c>
      <c r="I52" s="148">
        <v>0</v>
      </c>
      <c r="J52" s="151" t="str">
        <f>IF(I61=0,"",I52/I61*100)</f>
        <v/>
      </c>
    </row>
    <row r="53" spans="1:10" ht="25.5" customHeight="1" x14ac:dyDescent="0.2">
      <c r="A53" s="138"/>
      <c r="B53" s="140" t="s">
        <v>69</v>
      </c>
      <c r="C53" s="216" t="s">
        <v>70</v>
      </c>
      <c r="D53" s="217"/>
      <c r="E53" s="217"/>
      <c r="F53" s="155" t="s">
        <v>26</v>
      </c>
      <c r="G53" s="148">
        <v>0</v>
      </c>
      <c r="H53" s="148">
        <v>0</v>
      </c>
      <c r="I53" s="148">
        <v>0</v>
      </c>
      <c r="J53" s="151" t="str">
        <f>IF(I61=0,"",I53/I61*100)</f>
        <v/>
      </c>
    </row>
    <row r="54" spans="1:10" ht="25.5" customHeight="1" x14ac:dyDescent="0.2">
      <c r="A54" s="138"/>
      <c r="B54" s="140" t="s">
        <v>71</v>
      </c>
      <c r="C54" s="216" t="s">
        <v>72</v>
      </c>
      <c r="D54" s="217"/>
      <c r="E54" s="217"/>
      <c r="F54" s="155" t="s">
        <v>26</v>
      </c>
      <c r="G54" s="148">
        <v>0</v>
      </c>
      <c r="H54" s="148">
        <v>0</v>
      </c>
      <c r="I54" s="148">
        <v>0</v>
      </c>
      <c r="J54" s="151" t="str">
        <f>IF(I61=0,"",I54/I61*100)</f>
        <v/>
      </c>
    </row>
    <row r="55" spans="1:10" ht="25.5" customHeight="1" x14ac:dyDescent="0.2">
      <c r="A55" s="138"/>
      <c r="B55" s="140" t="s">
        <v>73</v>
      </c>
      <c r="C55" s="216" t="s">
        <v>44</v>
      </c>
      <c r="D55" s="217"/>
      <c r="E55" s="217"/>
      <c r="F55" s="155" t="s">
        <v>26</v>
      </c>
      <c r="G55" s="148">
        <v>0</v>
      </c>
      <c r="H55" s="148">
        <v>0</v>
      </c>
      <c r="I55" s="148">
        <v>0</v>
      </c>
      <c r="J55" s="151" t="str">
        <f>IF(I61=0,"",I55/I61*100)</f>
        <v/>
      </c>
    </row>
    <row r="56" spans="1:10" ht="25.5" customHeight="1" x14ac:dyDescent="0.2">
      <c r="A56" s="138"/>
      <c r="B56" s="140" t="s">
        <v>74</v>
      </c>
      <c r="C56" s="216" t="s">
        <v>75</v>
      </c>
      <c r="D56" s="217"/>
      <c r="E56" s="217"/>
      <c r="F56" s="155" t="s">
        <v>26</v>
      </c>
      <c r="G56" s="148">
        <v>0</v>
      </c>
      <c r="H56" s="148">
        <v>0</v>
      </c>
      <c r="I56" s="148">
        <v>0</v>
      </c>
      <c r="J56" s="151" t="str">
        <f>IF(I61=0,"",I56/I61*100)</f>
        <v/>
      </c>
    </row>
    <row r="57" spans="1:10" ht="25.5" customHeight="1" x14ac:dyDescent="0.2">
      <c r="A57" s="138"/>
      <c r="B57" s="140" t="s">
        <v>76</v>
      </c>
      <c r="C57" s="216" t="s">
        <v>77</v>
      </c>
      <c r="D57" s="217"/>
      <c r="E57" s="217"/>
      <c r="F57" s="155" t="s">
        <v>26</v>
      </c>
      <c r="G57" s="148">
        <v>0</v>
      </c>
      <c r="H57" s="148">
        <v>0</v>
      </c>
      <c r="I57" s="148">
        <v>0</v>
      </c>
      <c r="J57" s="151" t="str">
        <f>IF(I61=0,"",I57/I61*100)</f>
        <v/>
      </c>
    </row>
    <row r="58" spans="1:10" ht="25.5" customHeight="1" x14ac:dyDescent="0.2">
      <c r="A58" s="138"/>
      <c r="B58" s="140" t="s">
        <v>78</v>
      </c>
      <c r="C58" s="216" t="s">
        <v>79</v>
      </c>
      <c r="D58" s="217"/>
      <c r="E58" s="217"/>
      <c r="F58" s="155" t="s">
        <v>26</v>
      </c>
      <c r="G58" s="148">
        <v>0</v>
      </c>
      <c r="H58" s="148">
        <v>0</v>
      </c>
      <c r="I58" s="148">
        <v>0</v>
      </c>
      <c r="J58" s="151" t="str">
        <f>IF(I61=0,"",I58/I61*100)</f>
        <v/>
      </c>
    </row>
    <row r="59" spans="1:10" ht="25.5" customHeight="1" x14ac:dyDescent="0.2">
      <c r="A59" s="138"/>
      <c r="B59" s="140" t="s">
        <v>80</v>
      </c>
      <c r="C59" s="216" t="s">
        <v>81</v>
      </c>
      <c r="D59" s="217"/>
      <c r="E59" s="217"/>
      <c r="F59" s="155" t="s">
        <v>26</v>
      </c>
      <c r="G59" s="148">
        <v>0</v>
      </c>
      <c r="H59" s="148">
        <v>0</v>
      </c>
      <c r="I59" s="148">
        <v>0</v>
      </c>
      <c r="J59" s="151" t="str">
        <f>IF(I61=0,"",I59/I61*100)</f>
        <v/>
      </c>
    </row>
    <row r="60" spans="1:10" ht="25.5" customHeight="1" x14ac:dyDescent="0.2">
      <c r="A60" s="138"/>
      <c r="B60" s="149" t="s">
        <v>82</v>
      </c>
      <c r="C60" s="236" t="s">
        <v>83</v>
      </c>
      <c r="D60" s="237"/>
      <c r="E60" s="237"/>
      <c r="F60" s="156" t="s">
        <v>26</v>
      </c>
      <c r="G60" s="254">
        <v>0</v>
      </c>
      <c r="H60" s="254">
        <v>0</v>
      </c>
      <c r="I60" s="254">
        <v>0</v>
      </c>
      <c r="J60" s="152" t="str">
        <f>IF(I61=0,"",I60/I61*100)</f>
        <v/>
      </c>
    </row>
    <row r="61" spans="1:10" ht="25.5" customHeight="1" x14ac:dyDescent="0.2">
      <c r="A61" s="139"/>
      <c r="B61" s="143" t="s">
        <v>1</v>
      </c>
      <c r="C61" s="143"/>
      <c r="D61" s="144"/>
      <c r="E61" s="144"/>
      <c r="F61" s="157"/>
      <c r="G61" s="146">
        <f>SUM(G49:G60)</f>
        <v>0</v>
      </c>
      <c r="H61" s="146">
        <f>SUM(H49:H60)</f>
        <v>0</v>
      </c>
      <c r="I61" s="146">
        <f>SUM(I49:I60)</f>
        <v>0</v>
      </c>
      <c r="J61" s="153">
        <f>SUM(J49:J60)</f>
        <v>0</v>
      </c>
    </row>
    <row r="62" spans="1:10" x14ac:dyDescent="0.2">
      <c r="F62" s="102"/>
      <c r="G62" s="103"/>
      <c r="H62" s="102"/>
      <c r="I62" s="103"/>
      <c r="J62" s="104"/>
    </row>
    <row r="63" spans="1:10" x14ac:dyDescent="0.2">
      <c r="F63" s="102"/>
      <c r="G63" s="103"/>
      <c r="H63" s="102"/>
      <c r="I63" s="103"/>
      <c r="J63" s="104"/>
    </row>
    <row r="64" spans="1:10" x14ac:dyDescent="0.2">
      <c r="F64" s="102"/>
      <c r="G64" s="103"/>
      <c r="H64" s="102"/>
      <c r="I64" s="103"/>
      <c r="J64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B1:J1"/>
    <mergeCell ref="G26:I26"/>
    <mergeCell ref="G27:I2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 xml:space="preserve">&amp;L&amp;9Zpracováno programem &amp;"Arial CE,Tučné"BUILDpower S,  © RTS, a.s.&amp;C&amp;P z &amp;N&amp;R&amp;9HP4-7-49634 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W5000"/>
  <sheetViews>
    <sheetView view="pageBreakPreview" topLeftCell="A265" zoomScale="80" zoomScaleNormal="100" zoomScaleSheetLayoutView="80" workbookViewId="0">
      <selection activeCell="G295" sqref="G295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9" max="9" width="11.7109375" bestFit="1" customWidth="1"/>
    <col min="11" max="11" width="10.140625" customWidth="1"/>
    <col min="18" max="18" width="0" hidden="1" customWidth="1"/>
    <col min="20" max="30" width="0" hidden="1" customWidth="1"/>
    <col min="42" max="42" width="73.42578125" customWidth="1"/>
  </cols>
  <sheetData>
    <row r="1" spans="1:49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V1" t="s">
        <v>86</v>
      </c>
    </row>
    <row r="2" spans="1:49" ht="24.95" customHeight="1" x14ac:dyDescent="0.2">
      <c r="A2" s="160" t="s">
        <v>8</v>
      </c>
      <c r="B2" s="77" t="s">
        <v>48</v>
      </c>
      <c r="C2" s="248" t="s">
        <v>49</v>
      </c>
      <c r="D2" s="249"/>
      <c r="E2" s="249"/>
      <c r="F2" s="249"/>
      <c r="G2" s="250"/>
      <c r="V2" t="s">
        <v>87</v>
      </c>
    </row>
    <row r="3" spans="1:49" ht="24.95" customHeight="1" x14ac:dyDescent="0.2">
      <c r="A3" s="160" t="s">
        <v>9</v>
      </c>
      <c r="B3" s="77" t="s">
        <v>45</v>
      </c>
      <c r="C3" s="248" t="s">
        <v>44</v>
      </c>
      <c r="D3" s="249"/>
      <c r="E3" s="249"/>
      <c r="F3" s="249"/>
      <c r="G3" s="250"/>
      <c r="R3" s="101" t="s">
        <v>88</v>
      </c>
      <c r="V3" t="s">
        <v>89</v>
      </c>
    </row>
    <row r="4" spans="1:49" ht="24.95" customHeight="1" x14ac:dyDescent="0.2">
      <c r="A4" s="161" t="s">
        <v>10</v>
      </c>
      <c r="B4" s="162" t="s">
        <v>43</v>
      </c>
      <c r="C4" s="251" t="s">
        <v>44</v>
      </c>
      <c r="D4" s="252"/>
      <c r="E4" s="252"/>
      <c r="F4" s="252"/>
      <c r="G4" s="253"/>
      <c r="V4" t="s">
        <v>90</v>
      </c>
    </row>
    <row r="5" spans="1:49" x14ac:dyDescent="0.2">
      <c r="D5" s="159"/>
    </row>
    <row r="6" spans="1:49" ht="25.5" x14ac:dyDescent="0.2">
      <c r="A6" s="168" t="s">
        <v>91</v>
      </c>
      <c r="B6" s="166" t="s">
        <v>92</v>
      </c>
      <c r="C6" s="166" t="s">
        <v>93</v>
      </c>
      <c r="D6" s="167" t="s">
        <v>94</v>
      </c>
      <c r="E6" s="168" t="s">
        <v>95</v>
      </c>
      <c r="F6" s="163" t="s">
        <v>96</v>
      </c>
      <c r="G6" s="168" t="s">
        <v>31</v>
      </c>
      <c r="H6" s="169" t="s">
        <v>32</v>
      </c>
      <c r="I6" s="169" t="s">
        <v>97</v>
      </c>
      <c r="J6" s="169" t="s">
        <v>33</v>
      </c>
      <c r="K6" s="169" t="s">
        <v>98</v>
      </c>
    </row>
    <row r="7" spans="1:49" x14ac:dyDescent="0.2">
      <c r="A7" s="171" t="s">
        <v>99</v>
      </c>
      <c r="B7" s="174" t="s">
        <v>61</v>
      </c>
      <c r="C7" s="175" t="s">
        <v>62</v>
      </c>
      <c r="D7" s="170"/>
      <c r="E7" s="181"/>
      <c r="F7" s="185"/>
      <c r="G7" s="185">
        <v>0</v>
      </c>
      <c r="H7" s="185"/>
      <c r="I7" s="185">
        <v>0</v>
      </c>
      <c r="J7" s="185"/>
      <c r="K7" s="185">
        <v>0</v>
      </c>
      <c r="V7" t="s">
        <v>100</v>
      </c>
    </row>
    <row r="8" spans="1:49" outlineLevel="1" x14ac:dyDescent="0.2">
      <c r="A8" s="165">
        <v>1</v>
      </c>
      <c r="B8" s="176" t="s">
        <v>101</v>
      </c>
      <c r="C8" s="192" t="s">
        <v>102</v>
      </c>
      <c r="D8" s="178" t="s">
        <v>103</v>
      </c>
      <c r="E8" s="182">
        <v>480</v>
      </c>
      <c r="F8" s="186">
        <v>0</v>
      </c>
      <c r="G8" s="186">
        <v>0</v>
      </c>
      <c r="H8" s="186">
        <v>0</v>
      </c>
      <c r="I8" s="186">
        <f>ROUND(E8*H8,2)</f>
        <v>0</v>
      </c>
      <c r="J8" s="186">
        <v>0</v>
      </c>
      <c r="K8" s="186">
        <f>ROUND(E8*J8,2)</f>
        <v>0</v>
      </c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 t="s">
        <v>104</v>
      </c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</row>
    <row r="9" spans="1:49" outlineLevel="1" x14ac:dyDescent="0.2">
      <c r="A9" s="165"/>
      <c r="B9" s="176"/>
      <c r="C9" s="193" t="s">
        <v>105</v>
      </c>
      <c r="D9" s="179"/>
      <c r="E9" s="183">
        <v>480</v>
      </c>
      <c r="F9" s="186"/>
      <c r="G9" s="186"/>
      <c r="H9" s="186"/>
      <c r="I9" s="186"/>
      <c r="J9" s="186"/>
      <c r="K9" s="186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 t="s">
        <v>106</v>
      </c>
      <c r="W9" s="164">
        <v>0</v>
      </c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</row>
    <row r="10" spans="1:49" outlineLevel="1" x14ac:dyDescent="0.2">
      <c r="A10" s="165">
        <v>2</v>
      </c>
      <c r="B10" s="176" t="s">
        <v>107</v>
      </c>
      <c r="C10" s="192" t="s">
        <v>108</v>
      </c>
      <c r="D10" s="178" t="s">
        <v>103</v>
      </c>
      <c r="E10" s="182">
        <v>480</v>
      </c>
      <c r="F10" s="186">
        <v>0</v>
      </c>
      <c r="G10" s="186">
        <v>0</v>
      </c>
      <c r="H10" s="186">
        <v>0</v>
      </c>
      <c r="I10" s="186">
        <v>0</v>
      </c>
      <c r="J10" s="186">
        <v>0</v>
      </c>
      <c r="K10" s="186">
        <v>0</v>
      </c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 t="s">
        <v>104</v>
      </c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</row>
    <row r="11" spans="1:49" outlineLevel="1" x14ac:dyDescent="0.2">
      <c r="A11" s="165">
        <v>3</v>
      </c>
      <c r="B11" s="176" t="s">
        <v>109</v>
      </c>
      <c r="C11" s="192" t="s">
        <v>110</v>
      </c>
      <c r="D11" s="178" t="s">
        <v>103</v>
      </c>
      <c r="E11" s="182">
        <v>27</v>
      </c>
      <c r="F11" s="186">
        <v>0</v>
      </c>
      <c r="G11" s="186">
        <v>0</v>
      </c>
      <c r="H11" s="186">
        <v>0</v>
      </c>
      <c r="I11" s="186">
        <f>ROUND(E11*H11,2)</f>
        <v>0</v>
      </c>
      <c r="J11" s="186">
        <v>0</v>
      </c>
      <c r="K11" s="186">
        <v>0</v>
      </c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 t="s">
        <v>104</v>
      </c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</row>
    <row r="12" spans="1:49" outlineLevel="1" x14ac:dyDescent="0.2">
      <c r="A12" s="165"/>
      <c r="B12" s="176"/>
      <c r="C12" s="193" t="s">
        <v>111</v>
      </c>
      <c r="D12" s="179"/>
      <c r="E12" s="183">
        <v>27</v>
      </c>
      <c r="F12" s="186"/>
      <c r="G12" s="186"/>
      <c r="H12" s="186"/>
      <c r="I12" s="186"/>
      <c r="J12" s="186"/>
      <c r="K12" s="186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 t="s">
        <v>106</v>
      </c>
      <c r="W12" s="164">
        <v>0</v>
      </c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</row>
    <row r="13" spans="1:49" outlineLevel="1" x14ac:dyDescent="0.2">
      <c r="A13" s="165">
        <v>4</v>
      </c>
      <c r="B13" s="176" t="s">
        <v>112</v>
      </c>
      <c r="C13" s="192" t="s">
        <v>113</v>
      </c>
      <c r="D13" s="178" t="s">
        <v>103</v>
      </c>
      <c r="E13" s="182">
        <v>27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 t="s">
        <v>104</v>
      </c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</row>
    <row r="14" spans="1:49" outlineLevel="1" x14ac:dyDescent="0.2">
      <c r="A14" s="165">
        <v>5</v>
      </c>
      <c r="B14" s="176" t="s">
        <v>114</v>
      </c>
      <c r="C14" s="192" t="s">
        <v>115</v>
      </c>
      <c r="D14" s="178" t="s">
        <v>103</v>
      </c>
      <c r="E14" s="182">
        <v>31.28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 t="s">
        <v>104</v>
      </c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</row>
    <row r="15" spans="1:49" outlineLevel="1" x14ac:dyDescent="0.2">
      <c r="A15" s="165"/>
      <c r="B15" s="176"/>
      <c r="C15" s="193" t="s">
        <v>116</v>
      </c>
      <c r="D15" s="179"/>
      <c r="E15" s="183">
        <v>5.12</v>
      </c>
      <c r="F15" s="186"/>
      <c r="G15" s="186"/>
      <c r="H15" s="186"/>
      <c r="I15" s="186"/>
      <c r="J15" s="186"/>
      <c r="K15" s="186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 t="s">
        <v>106</v>
      </c>
      <c r="W15" s="164">
        <v>0</v>
      </c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</row>
    <row r="16" spans="1:49" ht="22.5" outlineLevel="1" x14ac:dyDescent="0.2">
      <c r="A16" s="165"/>
      <c r="B16" s="176"/>
      <c r="C16" s="193" t="s">
        <v>117</v>
      </c>
      <c r="D16" s="179"/>
      <c r="E16" s="183">
        <v>8.4</v>
      </c>
      <c r="F16" s="186"/>
      <c r="G16" s="186"/>
      <c r="H16" s="186"/>
      <c r="I16" s="186"/>
      <c r="J16" s="186"/>
      <c r="K16" s="186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 t="s">
        <v>106</v>
      </c>
      <c r="W16" s="164">
        <v>0</v>
      </c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</row>
    <row r="17" spans="1:49" outlineLevel="1" x14ac:dyDescent="0.2">
      <c r="A17" s="165"/>
      <c r="B17" s="176"/>
      <c r="C17" s="193" t="s">
        <v>118</v>
      </c>
      <c r="D17" s="179"/>
      <c r="E17" s="183">
        <v>17.760000000000002</v>
      </c>
      <c r="F17" s="186"/>
      <c r="G17" s="186"/>
      <c r="H17" s="186"/>
      <c r="I17" s="186"/>
      <c r="J17" s="186"/>
      <c r="K17" s="186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 t="s">
        <v>106</v>
      </c>
      <c r="W17" s="164">
        <v>0</v>
      </c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</row>
    <row r="18" spans="1:49" outlineLevel="1" x14ac:dyDescent="0.2">
      <c r="A18" s="165">
        <v>6</v>
      </c>
      <c r="B18" s="176" t="s">
        <v>119</v>
      </c>
      <c r="C18" s="192" t="s">
        <v>120</v>
      </c>
      <c r="D18" s="178" t="s">
        <v>103</v>
      </c>
      <c r="E18" s="182">
        <v>180</v>
      </c>
      <c r="F18" s="186">
        <v>0</v>
      </c>
      <c r="G18" s="186">
        <v>0</v>
      </c>
      <c r="H18" s="186">
        <v>0</v>
      </c>
      <c r="I18" s="186">
        <f>ROUND(E18*H18,2)</f>
        <v>0</v>
      </c>
      <c r="J18" s="186">
        <v>0</v>
      </c>
      <c r="K18" s="186">
        <v>0</v>
      </c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 t="s">
        <v>104</v>
      </c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</row>
    <row r="19" spans="1:49" ht="33.75" outlineLevel="1" x14ac:dyDescent="0.2">
      <c r="A19" s="165">
        <v>7</v>
      </c>
      <c r="B19" s="176" t="s">
        <v>121</v>
      </c>
      <c r="C19" s="192" t="s">
        <v>122</v>
      </c>
      <c r="D19" s="178" t="s">
        <v>103</v>
      </c>
      <c r="E19" s="182">
        <v>58.28</v>
      </c>
      <c r="F19" s="186">
        <v>0</v>
      </c>
      <c r="G19" s="186">
        <v>0</v>
      </c>
      <c r="H19" s="186">
        <v>0</v>
      </c>
      <c r="I19" s="186">
        <f>ROUND(E19*H19,2)</f>
        <v>0</v>
      </c>
      <c r="J19" s="186">
        <v>0</v>
      </c>
      <c r="K19" s="186">
        <v>0</v>
      </c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 t="s">
        <v>104</v>
      </c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</row>
    <row r="20" spans="1:49" outlineLevel="1" x14ac:dyDescent="0.2">
      <c r="A20" s="165"/>
      <c r="B20" s="176"/>
      <c r="C20" s="193" t="s">
        <v>123</v>
      </c>
      <c r="D20" s="179"/>
      <c r="E20" s="183">
        <v>58.28</v>
      </c>
      <c r="F20" s="186"/>
      <c r="G20" s="186"/>
      <c r="H20" s="186"/>
      <c r="I20" s="186"/>
      <c r="J20" s="186"/>
      <c r="K20" s="186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 t="s">
        <v>106</v>
      </c>
      <c r="W20" s="164">
        <v>0</v>
      </c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</row>
    <row r="21" spans="1:49" ht="33.75" outlineLevel="1" x14ac:dyDescent="0.2">
      <c r="A21" s="165">
        <v>8</v>
      </c>
      <c r="B21" s="176" t="s">
        <v>121</v>
      </c>
      <c r="C21" s="192" t="s">
        <v>122</v>
      </c>
      <c r="D21" s="178" t="s">
        <v>103</v>
      </c>
      <c r="E21" s="182">
        <v>480</v>
      </c>
      <c r="F21" s="186">
        <v>0</v>
      </c>
      <c r="G21" s="186">
        <v>0</v>
      </c>
      <c r="H21" s="186">
        <v>0</v>
      </c>
      <c r="I21" s="186">
        <v>0</v>
      </c>
      <c r="J21" s="186">
        <v>0</v>
      </c>
      <c r="K21" s="186">
        <v>0</v>
      </c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 t="s">
        <v>104</v>
      </c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</row>
    <row r="22" spans="1:49" outlineLevel="1" x14ac:dyDescent="0.2">
      <c r="A22" s="165">
        <v>9</v>
      </c>
      <c r="B22" s="176" t="s">
        <v>124</v>
      </c>
      <c r="C22" s="192" t="s">
        <v>125</v>
      </c>
      <c r="D22" s="178" t="s">
        <v>103</v>
      </c>
      <c r="E22" s="182">
        <v>180</v>
      </c>
      <c r="F22" s="186">
        <v>0</v>
      </c>
      <c r="G22" s="186">
        <v>0</v>
      </c>
      <c r="H22" s="186">
        <v>0</v>
      </c>
      <c r="I22" s="186">
        <f>ROUND(E22*H22,2)</f>
        <v>0</v>
      </c>
      <c r="J22" s="186">
        <v>0</v>
      </c>
      <c r="K22" s="186">
        <v>0</v>
      </c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 t="s">
        <v>104</v>
      </c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</row>
    <row r="23" spans="1:49" ht="22.5" outlineLevel="1" x14ac:dyDescent="0.2">
      <c r="A23" s="165">
        <v>10</v>
      </c>
      <c r="B23" s="176" t="s">
        <v>126</v>
      </c>
      <c r="C23" s="192" t="s">
        <v>127</v>
      </c>
      <c r="D23" s="178" t="s">
        <v>103</v>
      </c>
      <c r="E23" s="182">
        <v>2200</v>
      </c>
      <c r="F23" s="186">
        <v>0</v>
      </c>
      <c r="G23" s="186">
        <v>0</v>
      </c>
      <c r="H23" s="186">
        <v>0</v>
      </c>
      <c r="I23" s="186">
        <f>ROUND(E23*H23,2)</f>
        <v>0</v>
      </c>
      <c r="J23" s="186">
        <v>0</v>
      </c>
      <c r="K23" s="186">
        <v>0</v>
      </c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 t="s">
        <v>104</v>
      </c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</row>
    <row r="24" spans="1:49" outlineLevel="1" x14ac:dyDescent="0.2">
      <c r="A24" s="165"/>
      <c r="B24" s="176"/>
      <c r="C24" s="193" t="s">
        <v>128</v>
      </c>
      <c r="D24" s="179"/>
      <c r="E24" s="183">
        <v>2200</v>
      </c>
      <c r="F24" s="186"/>
      <c r="G24" s="186"/>
      <c r="H24" s="186"/>
      <c r="I24" s="186"/>
      <c r="J24" s="186"/>
      <c r="K24" s="186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 t="s">
        <v>106</v>
      </c>
      <c r="W24" s="164">
        <v>0</v>
      </c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</row>
    <row r="25" spans="1:49" ht="22.5" outlineLevel="1" x14ac:dyDescent="0.2">
      <c r="A25" s="165">
        <v>11</v>
      </c>
      <c r="B25" s="176" t="s">
        <v>129</v>
      </c>
      <c r="C25" s="192" t="s">
        <v>130</v>
      </c>
      <c r="D25" s="178" t="s">
        <v>103</v>
      </c>
      <c r="E25" s="182">
        <v>6.92</v>
      </c>
      <c r="F25" s="186">
        <v>0</v>
      </c>
      <c r="G25" s="186">
        <v>0</v>
      </c>
      <c r="H25" s="186">
        <v>0</v>
      </c>
      <c r="I25" s="186">
        <f>ROUND(E25*H25,2)</f>
        <v>0</v>
      </c>
      <c r="J25" s="186">
        <v>0</v>
      </c>
      <c r="K25" s="186">
        <v>0</v>
      </c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 t="s">
        <v>104</v>
      </c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</row>
    <row r="26" spans="1:49" outlineLevel="1" x14ac:dyDescent="0.2">
      <c r="A26" s="165"/>
      <c r="B26" s="176"/>
      <c r="C26" s="242" t="s">
        <v>131</v>
      </c>
      <c r="D26" s="243"/>
      <c r="E26" s="244"/>
      <c r="F26" s="245"/>
      <c r="G26" s="246"/>
      <c r="H26" s="186"/>
      <c r="I26" s="186"/>
      <c r="J26" s="186"/>
      <c r="K26" s="186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 t="s">
        <v>132</v>
      </c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72" t="str">
        <f>C26</f>
        <v>včetně strojního přemístění materiálu pro zásyp ze vzdálenosti do 10 m od okraje zásypu</v>
      </c>
      <c r="AQ26" s="164"/>
      <c r="AR26" s="164"/>
      <c r="AS26" s="164"/>
      <c r="AT26" s="164"/>
      <c r="AU26" s="164"/>
      <c r="AV26" s="164"/>
      <c r="AW26" s="164"/>
    </row>
    <row r="27" spans="1:49" ht="22.5" outlineLevel="1" x14ac:dyDescent="0.2">
      <c r="A27" s="165"/>
      <c r="B27" s="176"/>
      <c r="C27" s="193" t="s">
        <v>133</v>
      </c>
      <c r="D27" s="179"/>
      <c r="E27" s="183">
        <v>28.72</v>
      </c>
      <c r="F27" s="186"/>
      <c r="G27" s="186"/>
      <c r="H27" s="186"/>
      <c r="I27" s="186"/>
      <c r="J27" s="186"/>
      <c r="K27" s="186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 t="s">
        <v>106</v>
      </c>
      <c r="W27" s="164">
        <v>0</v>
      </c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</row>
    <row r="28" spans="1:49" outlineLevel="1" x14ac:dyDescent="0.2">
      <c r="A28" s="165"/>
      <c r="B28" s="176"/>
      <c r="C28" s="193" t="s">
        <v>134</v>
      </c>
      <c r="D28" s="179"/>
      <c r="E28" s="183">
        <v>-21.8</v>
      </c>
      <c r="F28" s="186"/>
      <c r="G28" s="186"/>
      <c r="H28" s="186"/>
      <c r="I28" s="186"/>
      <c r="J28" s="186"/>
      <c r="K28" s="186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 t="s">
        <v>106</v>
      </c>
      <c r="W28" s="164">
        <v>0</v>
      </c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</row>
    <row r="29" spans="1:49" outlineLevel="1" x14ac:dyDescent="0.2">
      <c r="A29" s="165">
        <v>12</v>
      </c>
      <c r="B29" s="176" t="s">
        <v>135</v>
      </c>
      <c r="C29" s="192" t="s">
        <v>136</v>
      </c>
      <c r="D29" s="178" t="s">
        <v>103</v>
      </c>
      <c r="E29" s="182">
        <v>180</v>
      </c>
      <c r="F29" s="186">
        <v>0</v>
      </c>
      <c r="G29" s="186">
        <v>0</v>
      </c>
      <c r="H29" s="186">
        <v>0</v>
      </c>
      <c r="I29" s="186">
        <f>ROUND(E29*H29,2)</f>
        <v>0</v>
      </c>
      <c r="J29" s="186">
        <v>0</v>
      </c>
      <c r="K29" s="186">
        <v>0</v>
      </c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 t="s">
        <v>104</v>
      </c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</row>
    <row r="30" spans="1:49" outlineLevel="1" x14ac:dyDescent="0.2">
      <c r="A30" s="165"/>
      <c r="B30" s="176"/>
      <c r="C30" s="193" t="s">
        <v>137</v>
      </c>
      <c r="D30" s="179"/>
      <c r="E30" s="183">
        <v>180</v>
      </c>
      <c r="F30" s="186"/>
      <c r="G30" s="186"/>
      <c r="H30" s="186"/>
      <c r="I30" s="186"/>
      <c r="J30" s="186"/>
      <c r="K30" s="186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 t="s">
        <v>106</v>
      </c>
      <c r="W30" s="164">
        <v>0</v>
      </c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</row>
    <row r="31" spans="1:49" ht="22.5" outlineLevel="1" x14ac:dyDescent="0.2">
      <c r="A31" s="165">
        <v>13</v>
      </c>
      <c r="B31" s="176" t="s">
        <v>138</v>
      </c>
      <c r="C31" s="192" t="s">
        <v>139</v>
      </c>
      <c r="D31" s="178" t="s">
        <v>103</v>
      </c>
      <c r="E31" s="182">
        <v>17.440000000000001</v>
      </c>
      <c r="F31" s="186">
        <v>0</v>
      </c>
      <c r="G31" s="186">
        <v>0</v>
      </c>
      <c r="H31" s="186">
        <v>0</v>
      </c>
      <c r="I31" s="186">
        <f>ROUND(E31*H31,2)</f>
        <v>0</v>
      </c>
      <c r="J31" s="186">
        <v>0</v>
      </c>
      <c r="K31" s="186">
        <v>0</v>
      </c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 t="s">
        <v>104</v>
      </c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</row>
    <row r="32" spans="1:49" outlineLevel="1" x14ac:dyDescent="0.2">
      <c r="A32" s="165"/>
      <c r="B32" s="176"/>
      <c r="C32" s="193" t="s">
        <v>140</v>
      </c>
      <c r="D32" s="179"/>
      <c r="E32" s="183">
        <v>5.6</v>
      </c>
      <c r="F32" s="186"/>
      <c r="G32" s="186"/>
      <c r="H32" s="186"/>
      <c r="I32" s="186"/>
      <c r="J32" s="186"/>
      <c r="K32" s="186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 t="s">
        <v>106</v>
      </c>
      <c r="W32" s="164">
        <v>0</v>
      </c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</row>
    <row r="33" spans="1:49" outlineLevel="1" x14ac:dyDescent="0.2">
      <c r="A33" s="165"/>
      <c r="B33" s="176"/>
      <c r="C33" s="193" t="s">
        <v>141</v>
      </c>
      <c r="D33" s="179"/>
      <c r="E33" s="183">
        <v>11.84</v>
      </c>
      <c r="F33" s="186"/>
      <c r="G33" s="186"/>
      <c r="H33" s="186"/>
      <c r="I33" s="186"/>
      <c r="J33" s="186"/>
      <c r="K33" s="186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 t="s">
        <v>106</v>
      </c>
      <c r="W33" s="164">
        <v>0</v>
      </c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</row>
    <row r="34" spans="1:49" ht="22.5" outlineLevel="1" x14ac:dyDescent="0.2">
      <c r="A34" s="165">
        <v>14</v>
      </c>
      <c r="B34" s="176" t="s">
        <v>142</v>
      </c>
      <c r="C34" s="192" t="s">
        <v>143</v>
      </c>
      <c r="D34" s="178" t="s">
        <v>144</v>
      </c>
      <c r="E34" s="182">
        <v>495</v>
      </c>
      <c r="F34" s="186">
        <v>0</v>
      </c>
      <c r="G34" s="186">
        <v>0</v>
      </c>
      <c r="H34" s="186">
        <v>0</v>
      </c>
      <c r="I34" s="186">
        <f>ROUND(E34*H34,2)</f>
        <v>0</v>
      </c>
      <c r="J34" s="186">
        <v>0</v>
      </c>
      <c r="K34" s="186">
        <v>0</v>
      </c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 t="s">
        <v>104</v>
      </c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</row>
    <row r="35" spans="1:49" outlineLevel="1" x14ac:dyDescent="0.2">
      <c r="A35" s="165"/>
      <c r="B35" s="176"/>
      <c r="C35" s="193" t="s">
        <v>145</v>
      </c>
      <c r="D35" s="179"/>
      <c r="E35" s="183">
        <v>495</v>
      </c>
      <c r="F35" s="186"/>
      <c r="G35" s="186"/>
      <c r="H35" s="186"/>
      <c r="I35" s="186"/>
      <c r="J35" s="186"/>
      <c r="K35" s="186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 t="s">
        <v>106</v>
      </c>
      <c r="W35" s="164">
        <v>0</v>
      </c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</row>
    <row r="36" spans="1:49" ht="22.5" outlineLevel="1" x14ac:dyDescent="0.2">
      <c r="A36" s="165">
        <v>15</v>
      </c>
      <c r="B36" s="176" t="s">
        <v>142</v>
      </c>
      <c r="C36" s="192" t="s">
        <v>143</v>
      </c>
      <c r="D36" s="178" t="s">
        <v>144</v>
      </c>
      <c r="E36" s="182">
        <v>96.162000000000006</v>
      </c>
      <c r="F36" s="186">
        <v>0</v>
      </c>
      <c r="G36" s="186">
        <v>0</v>
      </c>
      <c r="H36" s="186">
        <v>0</v>
      </c>
      <c r="I36" s="186">
        <f>ROUND(E36*H36,2)</f>
        <v>0</v>
      </c>
      <c r="J36" s="186">
        <v>0</v>
      </c>
      <c r="K36" s="186">
        <v>0</v>
      </c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 t="s">
        <v>104</v>
      </c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</row>
    <row r="37" spans="1:49" outlineLevel="1" x14ac:dyDescent="0.2">
      <c r="A37" s="165"/>
      <c r="B37" s="176"/>
      <c r="C37" s="193" t="s">
        <v>146</v>
      </c>
      <c r="D37" s="179"/>
      <c r="E37" s="183">
        <v>96.162000000000006</v>
      </c>
      <c r="F37" s="186"/>
      <c r="G37" s="186"/>
      <c r="H37" s="186"/>
      <c r="I37" s="186"/>
      <c r="J37" s="186"/>
      <c r="K37" s="186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 t="s">
        <v>106</v>
      </c>
      <c r="W37" s="164">
        <v>0</v>
      </c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</row>
    <row r="38" spans="1:49" ht="22.5" outlineLevel="1" x14ac:dyDescent="0.2">
      <c r="A38" s="165">
        <v>16</v>
      </c>
      <c r="B38" s="176" t="s">
        <v>147</v>
      </c>
      <c r="C38" s="192" t="s">
        <v>148</v>
      </c>
      <c r="D38" s="178" t="s">
        <v>149</v>
      </c>
      <c r="E38" s="182">
        <v>46.283999999999999</v>
      </c>
      <c r="F38" s="186">
        <v>0</v>
      </c>
      <c r="G38" s="186">
        <v>0</v>
      </c>
      <c r="H38" s="186">
        <v>0</v>
      </c>
      <c r="I38" s="186">
        <f>ROUND(E38*H38,2)</f>
        <v>0</v>
      </c>
      <c r="J38" s="186">
        <v>0</v>
      </c>
      <c r="K38" s="186">
        <v>0</v>
      </c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 t="s">
        <v>150</v>
      </c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</row>
    <row r="39" spans="1:49" outlineLevel="1" x14ac:dyDescent="0.2">
      <c r="A39" s="165"/>
      <c r="B39" s="176"/>
      <c r="C39" s="193" t="s">
        <v>151</v>
      </c>
      <c r="D39" s="179"/>
      <c r="E39" s="183">
        <v>46.283999999999999</v>
      </c>
      <c r="F39" s="186"/>
      <c r="G39" s="186"/>
      <c r="H39" s="186"/>
      <c r="I39" s="186"/>
      <c r="J39" s="186"/>
      <c r="K39" s="186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 t="s">
        <v>106</v>
      </c>
      <c r="W39" s="164">
        <v>0</v>
      </c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</row>
    <row r="40" spans="1:49" ht="22.5" outlineLevel="1" x14ac:dyDescent="0.2">
      <c r="A40" s="165">
        <v>17</v>
      </c>
      <c r="B40" s="176" t="s">
        <v>152</v>
      </c>
      <c r="C40" s="192" t="s">
        <v>153</v>
      </c>
      <c r="D40" s="178" t="s">
        <v>149</v>
      </c>
      <c r="E40" s="182">
        <v>4180</v>
      </c>
      <c r="F40" s="186">
        <v>0</v>
      </c>
      <c r="G40" s="186">
        <v>0</v>
      </c>
      <c r="H40" s="186">
        <v>0</v>
      </c>
      <c r="I40" s="186">
        <f>ROUND(E40*H40,2)</f>
        <v>0</v>
      </c>
      <c r="J40" s="186">
        <v>0</v>
      </c>
      <c r="K40" s="186">
        <v>0</v>
      </c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 t="s">
        <v>150</v>
      </c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</row>
    <row r="41" spans="1:49" outlineLevel="1" x14ac:dyDescent="0.2">
      <c r="A41" s="165"/>
      <c r="B41" s="176"/>
      <c r="C41" s="193" t="s">
        <v>154</v>
      </c>
      <c r="D41" s="179"/>
      <c r="E41" s="183">
        <v>4180</v>
      </c>
      <c r="F41" s="186"/>
      <c r="G41" s="186"/>
      <c r="H41" s="186"/>
      <c r="I41" s="186"/>
      <c r="J41" s="186"/>
      <c r="K41" s="186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 t="s">
        <v>106</v>
      </c>
      <c r="W41" s="164">
        <v>0</v>
      </c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</row>
    <row r="42" spans="1:49" x14ac:dyDescent="0.2">
      <c r="A42" s="173" t="s">
        <v>99</v>
      </c>
      <c r="B42" s="177" t="s">
        <v>63</v>
      </c>
      <c r="C42" s="194" t="s">
        <v>64</v>
      </c>
      <c r="D42" s="180"/>
      <c r="E42" s="184"/>
      <c r="F42" s="187"/>
      <c r="G42" s="187">
        <v>0</v>
      </c>
      <c r="H42" s="187"/>
      <c r="I42" s="187">
        <v>0</v>
      </c>
      <c r="J42" s="187"/>
      <c r="K42" s="187">
        <v>0</v>
      </c>
      <c r="V42" t="s">
        <v>100</v>
      </c>
    </row>
    <row r="43" spans="1:49" ht="22.5" outlineLevel="1" x14ac:dyDescent="0.2">
      <c r="A43" s="165">
        <v>18</v>
      </c>
      <c r="B43" s="176" t="s">
        <v>155</v>
      </c>
      <c r="C43" s="192" t="s">
        <v>156</v>
      </c>
      <c r="D43" s="178" t="s">
        <v>157</v>
      </c>
      <c r="E43" s="182">
        <v>40</v>
      </c>
      <c r="F43" s="186">
        <v>0</v>
      </c>
      <c r="G43" s="186">
        <v>0</v>
      </c>
      <c r="H43" s="186">
        <v>0</v>
      </c>
      <c r="I43" s="186">
        <f>ROUND(E43*H43,2)</f>
        <v>0</v>
      </c>
      <c r="J43" s="186">
        <v>0</v>
      </c>
      <c r="K43" s="186">
        <v>0</v>
      </c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 t="s">
        <v>104</v>
      </c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</row>
    <row r="44" spans="1:49" outlineLevel="1" x14ac:dyDescent="0.2">
      <c r="A44" s="165"/>
      <c r="B44" s="176"/>
      <c r="C44" s="193" t="s">
        <v>158</v>
      </c>
      <c r="D44" s="179"/>
      <c r="E44" s="183">
        <v>40</v>
      </c>
      <c r="F44" s="186"/>
      <c r="G44" s="186"/>
      <c r="H44" s="186"/>
      <c r="I44" s="186"/>
      <c r="J44" s="186"/>
      <c r="K44" s="186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 t="s">
        <v>106</v>
      </c>
      <c r="W44" s="164">
        <v>0</v>
      </c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</row>
    <row r="45" spans="1:49" ht="22.5" outlineLevel="1" x14ac:dyDescent="0.2">
      <c r="A45" s="165">
        <v>19</v>
      </c>
      <c r="B45" s="176" t="s">
        <v>159</v>
      </c>
      <c r="C45" s="192" t="s">
        <v>160</v>
      </c>
      <c r="D45" s="178" t="s">
        <v>157</v>
      </c>
      <c r="E45" s="182">
        <v>40</v>
      </c>
      <c r="F45" s="186">
        <v>0</v>
      </c>
      <c r="G45" s="186">
        <v>0</v>
      </c>
      <c r="H45" s="186">
        <v>0</v>
      </c>
      <c r="I45" s="186">
        <f>ROUND(E45*H45,2)</f>
        <v>0</v>
      </c>
      <c r="J45" s="186">
        <v>0</v>
      </c>
      <c r="K45" s="186">
        <v>0</v>
      </c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 t="s">
        <v>104</v>
      </c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</row>
    <row r="46" spans="1:49" outlineLevel="1" x14ac:dyDescent="0.2">
      <c r="A46" s="165"/>
      <c r="B46" s="176"/>
      <c r="C46" s="242" t="s">
        <v>161</v>
      </c>
      <c r="D46" s="243"/>
      <c r="E46" s="244"/>
      <c r="F46" s="245"/>
      <c r="G46" s="246"/>
      <c r="H46" s="186"/>
      <c r="I46" s="186"/>
      <c r="J46" s="186"/>
      <c r="K46" s="186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 t="s">
        <v>132</v>
      </c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72" t="str">
        <f>C46</f>
        <v>Včetně nákladů na přihrnování křovin, očištění spáleniště, uložení popela a zbytků na hromadu.</v>
      </c>
      <c r="AQ46" s="164"/>
      <c r="AR46" s="164"/>
      <c r="AS46" s="164"/>
      <c r="AT46" s="164"/>
      <c r="AU46" s="164"/>
      <c r="AV46" s="164"/>
      <c r="AW46" s="164"/>
    </row>
    <row r="47" spans="1:49" ht="22.5" outlineLevel="1" x14ac:dyDescent="0.2">
      <c r="A47" s="165">
        <v>20</v>
      </c>
      <c r="B47" s="176" t="s">
        <v>162</v>
      </c>
      <c r="C47" s="192" t="s">
        <v>163</v>
      </c>
      <c r="D47" s="178" t="s">
        <v>164</v>
      </c>
      <c r="E47" s="182">
        <v>9</v>
      </c>
      <c r="F47" s="186">
        <v>0</v>
      </c>
      <c r="G47" s="186">
        <v>0</v>
      </c>
      <c r="H47" s="186">
        <v>0</v>
      </c>
      <c r="I47" s="186">
        <f>ROUND(E47*H47,2)</f>
        <v>0</v>
      </c>
      <c r="J47" s="186">
        <v>0</v>
      </c>
      <c r="K47" s="186">
        <v>0</v>
      </c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 t="s">
        <v>104</v>
      </c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</row>
    <row r="48" spans="1:49" outlineLevel="1" x14ac:dyDescent="0.2">
      <c r="A48" s="165"/>
      <c r="B48" s="176"/>
      <c r="C48" s="242" t="s">
        <v>165</v>
      </c>
      <c r="D48" s="243"/>
      <c r="E48" s="244"/>
      <c r="F48" s="245"/>
      <c r="G48" s="246"/>
      <c r="H48" s="186"/>
      <c r="I48" s="186"/>
      <c r="J48" s="186"/>
      <c r="K48" s="186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 t="s">
        <v>132</v>
      </c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72" t="str">
        <f>C48</f>
        <v>Včetně nákladů na přihrnování větví, očištění spáleniště, uložení popela a zbytků na hromadu.</v>
      </c>
      <c r="AQ48" s="164"/>
      <c r="AR48" s="164"/>
      <c r="AS48" s="164"/>
      <c r="AT48" s="164"/>
      <c r="AU48" s="164"/>
      <c r="AV48" s="164"/>
      <c r="AW48" s="164"/>
    </row>
    <row r="49" spans="1:49" outlineLevel="1" x14ac:dyDescent="0.2">
      <c r="A49" s="165"/>
      <c r="B49" s="176"/>
      <c r="C49" s="193" t="s">
        <v>166</v>
      </c>
      <c r="D49" s="179"/>
      <c r="E49" s="183">
        <v>9</v>
      </c>
      <c r="F49" s="186"/>
      <c r="G49" s="186"/>
      <c r="H49" s="186"/>
      <c r="I49" s="186"/>
      <c r="J49" s="186"/>
      <c r="K49" s="186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 t="s">
        <v>106</v>
      </c>
      <c r="W49" s="164">
        <v>0</v>
      </c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</row>
    <row r="50" spans="1:49" ht="22.5" outlineLevel="1" x14ac:dyDescent="0.2">
      <c r="A50" s="165">
        <v>21</v>
      </c>
      <c r="B50" s="176" t="s">
        <v>167</v>
      </c>
      <c r="C50" s="192" t="s">
        <v>168</v>
      </c>
      <c r="D50" s="178" t="s">
        <v>164</v>
      </c>
      <c r="E50" s="182">
        <v>3</v>
      </c>
      <c r="F50" s="186">
        <v>0</v>
      </c>
      <c r="G50" s="186">
        <v>0</v>
      </c>
      <c r="H50" s="186">
        <v>0</v>
      </c>
      <c r="I50" s="186">
        <f>ROUND(E50*H50,2)</f>
        <v>0</v>
      </c>
      <c r="J50" s="186">
        <v>0</v>
      </c>
      <c r="K50" s="186">
        <v>0</v>
      </c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 t="s">
        <v>104</v>
      </c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</row>
    <row r="51" spans="1:49" outlineLevel="1" x14ac:dyDescent="0.2">
      <c r="A51" s="165"/>
      <c r="B51" s="176"/>
      <c r="C51" s="193" t="s">
        <v>169</v>
      </c>
      <c r="D51" s="179"/>
      <c r="E51" s="183">
        <v>3</v>
      </c>
      <c r="F51" s="186"/>
      <c r="G51" s="186"/>
      <c r="H51" s="186"/>
      <c r="I51" s="186"/>
      <c r="J51" s="186"/>
      <c r="K51" s="186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 t="s">
        <v>106</v>
      </c>
      <c r="W51" s="164">
        <v>0</v>
      </c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</row>
    <row r="52" spans="1:49" ht="22.5" outlineLevel="1" x14ac:dyDescent="0.2">
      <c r="A52" s="165">
        <v>22</v>
      </c>
      <c r="B52" s="176" t="s">
        <v>170</v>
      </c>
      <c r="C52" s="192" t="s">
        <v>171</v>
      </c>
      <c r="D52" s="178" t="s">
        <v>164</v>
      </c>
      <c r="E52" s="182">
        <v>4</v>
      </c>
      <c r="F52" s="186">
        <v>0</v>
      </c>
      <c r="G52" s="186">
        <v>0</v>
      </c>
      <c r="H52" s="186">
        <v>0</v>
      </c>
      <c r="I52" s="186">
        <f>ROUND(E52*H52,2)</f>
        <v>0</v>
      </c>
      <c r="J52" s="186">
        <v>0</v>
      </c>
      <c r="K52" s="186">
        <v>0</v>
      </c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 t="s">
        <v>104</v>
      </c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</row>
    <row r="53" spans="1:49" outlineLevel="1" x14ac:dyDescent="0.2">
      <c r="A53" s="165"/>
      <c r="B53" s="176"/>
      <c r="C53" s="193" t="s">
        <v>172</v>
      </c>
      <c r="D53" s="179"/>
      <c r="E53" s="183">
        <v>4</v>
      </c>
      <c r="F53" s="186"/>
      <c r="G53" s="186"/>
      <c r="H53" s="186"/>
      <c r="I53" s="186"/>
      <c r="J53" s="186"/>
      <c r="K53" s="186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 t="s">
        <v>106</v>
      </c>
      <c r="W53" s="164">
        <v>0</v>
      </c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</row>
    <row r="54" spans="1:49" ht="22.5" outlineLevel="1" x14ac:dyDescent="0.2">
      <c r="A54" s="165">
        <v>23</v>
      </c>
      <c r="B54" s="176" t="s">
        <v>173</v>
      </c>
      <c r="C54" s="192" t="s">
        <v>174</v>
      </c>
      <c r="D54" s="178" t="s">
        <v>164</v>
      </c>
      <c r="E54" s="182">
        <v>2</v>
      </c>
      <c r="F54" s="186">
        <v>0</v>
      </c>
      <c r="G54" s="186">
        <v>0</v>
      </c>
      <c r="H54" s="186">
        <v>0</v>
      </c>
      <c r="I54" s="186">
        <f>ROUND(E54*H54,2)</f>
        <v>0</v>
      </c>
      <c r="J54" s="186">
        <v>0</v>
      </c>
      <c r="K54" s="186">
        <v>0</v>
      </c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 t="s">
        <v>104</v>
      </c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</row>
    <row r="55" spans="1:49" outlineLevel="1" x14ac:dyDescent="0.2">
      <c r="A55" s="165"/>
      <c r="B55" s="176"/>
      <c r="C55" s="193" t="s">
        <v>175</v>
      </c>
      <c r="D55" s="179"/>
      <c r="E55" s="183">
        <v>2</v>
      </c>
      <c r="F55" s="186"/>
      <c r="G55" s="186"/>
      <c r="H55" s="186"/>
      <c r="I55" s="186"/>
      <c r="J55" s="186"/>
      <c r="K55" s="186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 t="s">
        <v>106</v>
      </c>
      <c r="W55" s="164">
        <v>0</v>
      </c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</row>
    <row r="56" spans="1:49" ht="22.5" outlineLevel="1" x14ac:dyDescent="0.2">
      <c r="A56" s="165">
        <v>24</v>
      </c>
      <c r="B56" s="176" t="s">
        <v>176</v>
      </c>
      <c r="C56" s="192" t="s">
        <v>177</v>
      </c>
      <c r="D56" s="178" t="s">
        <v>164</v>
      </c>
      <c r="E56" s="182">
        <v>3</v>
      </c>
      <c r="F56" s="186">
        <v>0</v>
      </c>
      <c r="G56" s="186">
        <v>0</v>
      </c>
      <c r="H56" s="186">
        <v>0</v>
      </c>
      <c r="I56" s="186">
        <f>ROUND(E56*H56,2)</f>
        <v>0</v>
      </c>
      <c r="J56" s="186">
        <v>0</v>
      </c>
      <c r="K56" s="186">
        <v>0</v>
      </c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 t="s">
        <v>104</v>
      </c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</row>
    <row r="57" spans="1:49" ht="22.5" outlineLevel="1" x14ac:dyDescent="0.2">
      <c r="A57" s="165">
        <v>25</v>
      </c>
      <c r="B57" s="176" t="s">
        <v>178</v>
      </c>
      <c r="C57" s="192" t="s">
        <v>179</v>
      </c>
      <c r="D57" s="178" t="s">
        <v>164</v>
      </c>
      <c r="E57" s="182">
        <v>4</v>
      </c>
      <c r="F57" s="186">
        <v>0</v>
      </c>
      <c r="G57" s="186">
        <v>0</v>
      </c>
      <c r="H57" s="186">
        <v>0</v>
      </c>
      <c r="I57" s="186">
        <f>ROUND(E57*H57,2)</f>
        <v>0</v>
      </c>
      <c r="J57" s="186">
        <v>0</v>
      </c>
      <c r="K57" s="186">
        <v>0</v>
      </c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 t="s">
        <v>104</v>
      </c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</row>
    <row r="58" spans="1:49" ht="22.5" outlineLevel="1" x14ac:dyDescent="0.2">
      <c r="A58" s="165">
        <v>26</v>
      </c>
      <c r="B58" s="176" t="s">
        <v>180</v>
      </c>
      <c r="C58" s="192" t="s">
        <v>181</v>
      </c>
      <c r="D58" s="178" t="s">
        <v>164</v>
      </c>
      <c r="E58" s="182">
        <v>2</v>
      </c>
      <c r="F58" s="186">
        <v>0</v>
      </c>
      <c r="G58" s="186">
        <v>0</v>
      </c>
      <c r="H58" s="186">
        <v>0</v>
      </c>
      <c r="I58" s="186">
        <f>ROUND(E58*H58,2)</f>
        <v>0</v>
      </c>
      <c r="J58" s="186">
        <v>0</v>
      </c>
      <c r="K58" s="186">
        <v>0</v>
      </c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 t="s">
        <v>104</v>
      </c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</row>
    <row r="59" spans="1:49" ht="22.5" outlineLevel="1" x14ac:dyDescent="0.2">
      <c r="A59" s="165">
        <v>27</v>
      </c>
      <c r="B59" s="176" t="s">
        <v>182</v>
      </c>
      <c r="C59" s="192" t="s">
        <v>183</v>
      </c>
      <c r="D59" s="178" t="s">
        <v>103</v>
      </c>
      <c r="E59" s="182">
        <v>500</v>
      </c>
      <c r="F59" s="186">
        <v>0</v>
      </c>
      <c r="G59" s="186">
        <v>0</v>
      </c>
      <c r="H59" s="186">
        <v>0</v>
      </c>
      <c r="I59" s="186">
        <f>ROUND(E59*H59,2)</f>
        <v>0</v>
      </c>
      <c r="J59" s="186">
        <v>0</v>
      </c>
      <c r="K59" s="186">
        <v>0</v>
      </c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 t="s">
        <v>104</v>
      </c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</row>
    <row r="60" spans="1:49" outlineLevel="1" x14ac:dyDescent="0.2">
      <c r="A60" s="165"/>
      <c r="B60" s="176"/>
      <c r="C60" s="193" t="s">
        <v>184</v>
      </c>
      <c r="D60" s="179"/>
      <c r="E60" s="183">
        <v>500</v>
      </c>
      <c r="F60" s="186"/>
      <c r="G60" s="186"/>
      <c r="H60" s="186"/>
      <c r="I60" s="186"/>
      <c r="J60" s="186"/>
      <c r="K60" s="186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 t="s">
        <v>106</v>
      </c>
      <c r="W60" s="164">
        <v>0</v>
      </c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</row>
    <row r="61" spans="1:49" ht="22.5" outlineLevel="1" x14ac:dyDescent="0.2">
      <c r="A61" s="165">
        <v>28</v>
      </c>
      <c r="B61" s="176" t="s">
        <v>185</v>
      </c>
      <c r="C61" s="192" t="s">
        <v>186</v>
      </c>
      <c r="D61" s="178" t="s">
        <v>103</v>
      </c>
      <c r="E61" s="182">
        <v>210</v>
      </c>
      <c r="F61" s="186">
        <v>0</v>
      </c>
      <c r="G61" s="186">
        <v>0</v>
      </c>
      <c r="H61" s="186">
        <v>0</v>
      </c>
      <c r="I61" s="186">
        <f>ROUND(E61*H61,2)</f>
        <v>0</v>
      </c>
      <c r="J61" s="186">
        <v>0</v>
      </c>
      <c r="K61" s="186">
        <v>0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 t="s">
        <v>104</v>
      </c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</row>
    <row r="62" spans="1:49" outlineLevel="1" x14ac:dyDescent="0.2">
      <c r="A62" s="165"/>
      <c r="B62" s="176"/>
      <c r="C62" s="193" t="s">
        <v>187</v>
      </c>
      <c r="D62" s="179"/>
      <c r="E62" s="183">
        <v>210</v>
      </c>
      <c r="F62" s="186"/>
      <c r="G62" s="186"/>
      <c r="H62" s="186"/>
      <c r="I62" s="186"/>
      <c r="J62" s="186"/>
      <c r="K62" s="186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 t="s">
        <v>106</v>
      </c>
      <c r="W62" s="164">
        <v>0</v>
      </c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</row>
    <row r="63" spans="1:49" outlineLevel="1" x14ac:dyDescent="0.2">
      <c r="A63" s="165">
        <v>29</v>
      </c>
      <c r="B63" s="176" t="s">
        <v>119</v>
      </c>
      <c r="C63" s="192" t="s">
        <v>120</v>
      </c>
      <c r="D63" s="178" t="s">
        <v>103</v>
      </c>
      <c r="E63" s="182">
        <v>500</v>
      </c>
      <c r="F63" s="186">
        <v>0</v>
      </c>
      <c r="G63" s="186">
        <v>0</v>
      </c>
      <c r="H63" s="186">
        <v>0</v>
      </c>
      <c r="I63" s="186">
        <f>ROUND(E63*H63,2)</f>
        <v>0</v>
      </c>
      <c r="J63" s="186">
        <v>0</v>
      </c>
      <c r="K63" s="186">
        <v>0</v>
      </c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 t="s">
        <v>104</v>
      </c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</row>
    <row r="64" spans="1:49" outlineLevel="1" x14ac:dyDescent="0.2">
      <c r="A64" s="165"/>
      <c r="B64" s="176"/>
      <c r="C64" s="193" t="s">
        <v>188</v>
      </c>
      <c r="D64" s="179"/>
      <c r="E64" s="183">
        <v>500</v>
      </c>
      <c r="F64" s="186"/>
      <c r="G64" s="186"/>
      <c r="H64" s="186"/>
      <c r="I64" s="186"/>
      <c r="J64" s="186"/>
      <c r="K64" s="186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 t="s">
        <v>106</v>
      </c>
      <c r="W64" s="164">
        <v>0</v>
      </c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</row>
    <row r="65" spans="1:49" ht="33.75" outlineLevel="1" x14ac:dyDescent="0.2">
      <c r="A65" s="165">
        <v>30</v>
      </c>
      <c r="B65" s="176" t="s">
        <v>189</v>
      </c>
      <c r="C65" s="192" t="s">
        <v>190</v>
      </c>
      <c r="D65" s="178" t="s">
        <v>164</v>
      </c>
      <c r="E65" s="182">
        <v>7</v>
      </c>
      <c r="F65" s="186">
        <v>0</v>
      </c>
      <c r="G65" s="186">
        <v>0</v>
      </c>
      <c r="H65" s="186">
        <v>0</v>
      </c>
      <c r="I65" s="186">
        <f>ROUND(E65*H65,2)</f>
        <v>0</v>
      </c>
      <c r="J65" s="186">
        <v>0</v>
      </c>
      <c r="K65" s="186">
        <v>0</v>
      </c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 t="s">
        <v>104</v>
      </c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</row>
    <row r="66" spans="1:49" outlineLevel="1" x14ac:dyDescent="0.2">
      <c r="A66" s="165"/>
      <c r="B66" s="176"/>
      <c r="C66" s="193" t="s">
        <v>191</v>
      </c>
      <c r="D66" s="179"/>
      <c r="E66" s="183">
        <v>7</v>
      </c>
      <c r="F66" s="186"/>
      <c r="G66" s="186"/>
      <c r="H66" s="186"/>
      <c r="I66" s="186"/>
      <c r="J66" s="186"/>
      <c r="K66" s="186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 t="s">
        <v>106</v>
      </c>
      <c r="W66" s="164">
        <v>0</v>
      </c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</row>
    <row r="67" spans="1:49" ht="33.75" outlineLevel="1" x14ac:dyDescent="0.2">
      <c r="A67" s="165">
        <v>31</v>
      </c>
      <c r="B67" s="176" t="s">
        <v>192</v>
      </c>
      <c r="C67" s="192" t="s">
        <v>193</v>
      </c>
      <c r="D67" s="178" t="s">
        <v>164</v>
      </c>
      <c r="E67" s="182">
        <v>2</v>
      </c>
      <c r="F67" s="186">
        <v>0</v>
      </c>
      <c r="G67" s="186">
        <v>0</v>
      </c>
      <c r="H67" s="186">
        <v>0</v>
      </c>
      <c r="I67" s="186">
        <f>ROUND(E67*H67,2)</f>
        <v>0</v>
      </c>
      <c r="J67" s="186">
        <v>0</v>
      </c>
      <c r="K67" s="186">
        <v>0</v>
      </c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 t="s">
        <v>104</v>
      </c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</row>
    <row r="68" spans="1:49" ht="33.75" outlineLevel="1" x14ac:dyDescent="0.2">
      <c r="A68" s="165">
        <v>32</v>
      </c>
      <c r="B68" s="176" t="s">
        <v>194</v>
      </c>
      <c r="C68" s="192" t="s">
        <v>195</v>
      </c>
      <c r="D68" s="178" t="s">
        <v>164</v>
      </c>
      <c r="E68" s="182">
        <v>7</v>
      </c>
      <c r="F68" s="186">
        <v>0</v>
      </c>
      <c r="G68" s="186">
        <v>0</v>
      </c>
      <c r="H68" s="186">
        <v>0</v>
      </c>
      <c r="I68" s="186">
        <f>ROUND(E68*H68,2)</f>
        <v>0</v>
      </c>
      <c r="J68" s="186">
        <v>0</v>
      </c>
      <c r="K68" s="186">
        <v>0</v>
      </c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 t="s">
        <v>104</v>
      </c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</row>
    <row r="69" spans="1:49" ht="33.75" outlineLevel="1" x14ac:dyDescent="0.2">
      <c r="A69" s="165">
        <v>33</v>
      </c>
      <c r="B69" s="176" t="s">
        <v>196</v>
      </c>
      <c r="C69" s="192" t="s">
        <v>197</v>
      </c>
      <c r="D69" s="178" t="s">
        <v>164</v>
      </c>
      <c r="E69" s="182">
        <v>2</v>
      </c>
      <c r="F69" s="186">
        <v>0</v>
      </c>
      <c r="G69" s="186">
        <v>0</v>
      </c>
      <c r="H69" s="186">
        <v>0</v>
      </c>
      <c r="I69" s="186">
        <f>ROUND(E69*H69,2)</f>
        <v>0</v>
      </c>
      <c r="J69" s="186">
        <v>0</v>
      </c>
      <c r="K69" s="186">
        <v>0</v>
      </c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 t="s">
        <v>104</v>
      </c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</row>
    <row r="70" spans="1:49" ht="33.75" outlineLevel="1" x14ac:dyDescent="0.2">
      <c r="A70" s="165">
        <v>34</v>
      </c>
      <c r="B70" s="176" t="s">
        <v>121</v>
      </c>
      <c r="C70" s="192" t="s">
        <v>122</v>
      </c>
      <c r="D70" s="178" t="s">
        <v>103</v>
      </c>
      <c r="E70" s="182">
        <v>210</v>
      </c>
      <c r="F70" s="186">
        <v>0</v>
      </c>
      <c r="G70" s="186">
        <v>0</v>
      </c>
      <c r="H70" s="186">
        <v>0</v>
      </c>
      <c r="I70" s="186">
        <f>ROUND(E70*H70,2)</f>
        <v>0</v>
      </c>
      <c r="J70" s="186">
        <v>0</v>
      </c>
      <c r="K70" s="186">
        <v>0</v>
      </c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 t="s">
        <v>104</v>
      </c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</row>
    <row r="71" spans="1:49" ht="22.5" outlineLevel="1" x14ac:dyDescent="0.2">
      <c r="A71" s="165">
        <v>35</v>
      </c>
      <c r="B71" s="176" t="s">
        <v>142</v>
      </c>
      <c r="C71" s="192" t="s">
        <v>143</v>
      </c>
      <c r="D71" s="178" t="s">
        <v>144</v>
      </c>
      <c r="E71" s="182">
        <v>346.5</v>
      </c>
      <c r="F71" s="186">
        <v>0</v>
      </c>
      <c r="G71" s="186">
        <v>0</v>
      </c>
      <c r="H71" s="186">
        <v>0</v>
      </c>
      <c r="I71" s="186">
        <f>ROUND(E71*H71,2)</f>
        <v>0</v>
      </c>
      <c r="J71" s="186">
        <v>0</v>
      </c>
      <c r="K71" s="186">
        <v>0</v>
      </c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 t="s">
        <v>104</v>
      </c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</row>
    <row r="72" spans="1:49" outlineLevel="1" x14ac:dyDescent="0.2">
      <c r="A72" s="165"/>
      <c r="B72" s="176"/>
      <c r="C72" s="193" t="s">
        <v>198</v>
      </c>
      <c r="D72" s="179"/>
      <c r="E72" s="183">
        <v>346.5</v>
      </c>
      <c r="F72" s="186"/>
      <c r="G72" s="186"/>
      <c r="H72" s="186"/>
      <c r="I72" s="186"/>
      <c r="J72" s="186"/>
      <c r="K72" s="186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 t="s">
        <v>106</v>
      </c>
      <c r="W72" s="164">
        <v>0</v>
      </c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</row>
    <row r="73" spans="1:49" ht="22.5" outlineLevel="1" x14ac:dyDescent="0.2">
      <c r="A73" s="165">
        <v>36</v>
      </c>
      <c r="B73" s="176" t="s">
        <v>199</v>
      </c>
      <c r="C73" s="192" t="s">
        <v>200</v>
      </c>
      <c r="D73" s="178" t="s">
        <v>164</v>
      </c>
      <c r="E73" s="182">
        <v>8</v>
      </c>
      <c r="F73" s="186">
        <v>0</v>
      </c>
      <c r="G73" s="186">
        <v>0</v>
      </c>
      <c r="H73" s="186">
        <v>0</v>
      </c>
      <c r="I73" s="186">
        <f>ROUND(E73*H73,2)</f>
        <v>0</v>
      </c>
      <c r="J73" s="186">
        <v>0</v>
      </c>
      <c r="K73" s="186">
        <v>0</v>
      </c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 t="s">
        <v>104</v>
      </c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</row>
    <row r="74" spans="1:49" outlineLevel="1" x14ac:dyDescent="0.2">
      <c r="A74" s="165"/>
      <c r="B74" s="176"/>
      <c r="C74" s="193" t="s">
        <v>201</v>
      </c>
      <c r="D74" s="179"/>
      <c r="E74" s="183">
        <v>8</v>
      </c>
      <c r="F74" s="186"/>
      <c r="G74" s="186"/>
      <c r="H74" s="186"/>
      <c r="I74" s="186"/>
      <c r="J74" s="186"/>
      <c r="K74" s="186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 t="s">
        <v>106</v>
      </c>
      <c r="W74" s="164">
        <v>0</v>
      </c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</row>
    <row r="75" spans="1:49" x14ac:dyDescent="0.2">
      <c r="A75" s="173" t="s">
        <v>99</v>
      </c>
      <c r="B75" s="177" t="s">
        <v>65</v>
      </c>
      <c r="C75" s="194" t="s">
        <v>66</v>
      </c>
      <c r="D75" s="180"/>
      <c r="E75" s="184"/>
      <c r="F75" s="187"/>
      <c r="G75" s="187">
        <v>0</v>
      </c>
      <c r="H75" s="187"/>
      <c r="I75" s="187">
        <v>0</v>
      </c>
      <c r="J75" s="187"/>
      <c r="K75" s="187">
        <v>0</v>
      </c>
      <c r="V75" t="s">
        <v>100</v>
      </c>
    </row>
    <row r="76" spans="1:49" outlineLevel="1" x14ac:dyDescent="0.2">
      <c r="A76" s="165">
        <v>37</v>
      </c>
      <c r="B76" s="176" t="s">
        <v>202</v>
      </c>
      <c r="C76" s="192" t="s">
        <v>203</v>
      </c>
      <c r="D76" s="178" t="s">
        <v>103</v>
      </c>
      <c r="E76" s="182">
        <v>1400</v>
      </c>
      <c r="F76" s="186">
        <v>0</v>
      </c>
      <c r="G76" s="186">
        <v>0</v>
      </c>
      <c r="H76" s="186">
        <v>0</v>
      </c>
      <c r="I76" s="186">
        <f>ROUND(E76*H76,2)</f>
        <v>0</v>
      </c>
      <c r="J76" s="186">
        <v>0</v>
      </c>
      <c r="K76" s="186">
        <v>0</v>
      </c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 t="s">
        <v>104</v>
      </c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</row>
    <row r="77" spans="1:49" ht="22.5" outlineLevel="1" x14ac:dyDescent="0.2">
      <c r="A77" s="165"/>
      <c r="B77" s="176"/>
      <c r="C77" s="193" t="s">
        <v>204</v>
      </c>
      <c r="D77" s="179"/>
      <c r="E77" s="183">
        <v>1400</v>
      </c>
      <c r="F77" s="186"/>
      <c r="G77" s="186"/>
      <c r="H77" s="186"/>
      <c r="I77" s="186"/>
      <c r="J77" s="186"/>
      <c r="K77" s="186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 t="s">
        <v>106</v>
      </c>
      <c r="W77" s="164">
        <v>0</v>
      </c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</row>
    <row r="78" spans="1:49" outlineLevel="1" x14ac:dyDescent="0.2">
      <c r="A78" s="165">
        <v>38</v>
      </c>
      <c r="B78" s="176" t="s">
        <v>107</v>
      </c>
      <c r="C78" s="192" t="s">
        <v>108</v>
      </c>
      <c r="D78" s="178" t="s">
        <v>103</v>
      </c>
      <c r="E78" s="182">
        <v>1400</v>
      </c>
      <c r="F78" s="186">
        <v>0</v>
      </c>
      <c r="G78" s="186">
        <v>0</v>
      </c>
      <c r="H78" s="186">
        <v>0</v>
      </c>
      <c r="I78" s="186">
        <f>ROUND(E78*H78,2)</f>
        <v>0</v>
      </c>
      <c r="J78" s="186">
        <v>0</v>
      </c>
      <c r="K78" s="186">
        <v>0</v>
      </c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 t="s">
        <v>104</v>
      </c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</row>
    <row r="79" spans="1:49" ht="33.75" outlineLevel="1" x14ac:dyDescent="0.2">
      <c r="A79" s="165">
        <v>39</v>
      </c>
      <c r="B79" s="176" t="s">
        <v>121</v>
      </c>
      <c r="C79" s="192" t="s">
        <v>122</v>
      </c>
      <c r="D79" s="178" t="s">
        <v>103</v>
      </c>
      <c r="E79" s="182">
        <v>1400</v>
      </c>
      <c r="F79" s="186">
        <v>0</v>
      </c>
      <c r="G79" s="186">
        <v>0</v>
      </c>
      <c r="H79" s="186">
        <v>0</v>
      </c>
      <c r="I79" s="186">
        <f>ROUND(E79*H79,2)</f>
        <v>0</v>
      </c>
      <c r="J79" s="186">
        <v>0</v>
      </c>
      <c r="K79" s="186">
        <v>0</v>
      </c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 t="s">
        <v>104</v>
      </c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</row>
    <row r="80" spans="1:49" ht="22.5" outlineLevel="1" x14ac:dyDescent="0.2">
      <c r="A80" s="165">
        <v>40</v>
      </c>
      <c r="B80" s="176" t="s">
        <v>142</v>
      </c>
      <c r="C80" s="192" t="s">
        <v>143</v>
      </c>
      <c r="D80" s="178" t="s">
        <v>144</v>
      </c>
      <c r="E80" s="182">
        <v>2310</v>
      </c>
      <c r="F80" s="186">
        <v>0</v>
      </c>
      <c r="G80" s="186">
        <v>0</v>
      </c>
      <c r="H80" s="186">
        <v>0</v>
      </c>
      <c r="I80" s="186">
        <f>ROUND(E80*H80,2)</f>
        <v>0</v>
      </c>
      <c r="J80" s="186">
        <v>0</v>
      </c>
      <c r="K80" s="186">
        <v>0</v>
      </c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 t="s">
        <v>104</v>
      </c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</row>
    <row r="81" spans="1:49" outlineLevel="1" x14ac:dyDescent="0.2">
      <c r="A81" s="165"/>
      <c r="B81" s="176"/>
      <c r="C81" s="193" t="s">
        <v>205</v>
      </c>
      <c r="D81" s="179"/>
      <c r="E81" s="183">
        <v>2310</v>
      </c>
      <c r="F81" s="186"/>
      <c r="G81" s="186"/>
      <c r="H81" s="186"/>
      <c r="I81" s="186"/>
      <c r="J81" s="186"/>
      <c r="K81" s="186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 t="s">
        <v>106</v>
      </c>
      <c r="W81" s="164">
        <v>0</v>
      </c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</row>
    <row r="82" spans="1:49" ht="22.5" outlineLevel="1" x14ac:dyDescent="0.2">
      <c r="A82" s="165">
        <v>41</v>
      </c>
      <c r="B82" s="176" t="s">
        <v>206</v>
      </c>
      <c r="C82" s="192" t="s">
        <v>207</v>
      </c>
      <c r="D82" s="178" t="s">
        <v>157</v>
      </c>
      <c r="E82" s="182">
        <v>2800</v>
      </c>
      <c r="F82" s="186">
        <v>0</v>
      </c>
      <c r="G82" s="186">
        <v>0</v>
      </c>
      <c r="H82" s="186">
        <v>0</v>
      </c>
      <c r="I82" s="186">
        <f>ROUND(E82*H82,2)</f>
        <v>0</v>
      </c>
      <c r="J82" s="186">
        <v>0</v>
      </c>
      <c r="K82" s="186">
        <v>0</v>
      </c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 t="s">
        <v>104</v>
      </c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</row>
    <row r="83" spans="1:49" outlineLevel="1" x14ac:dyDescent="0.2">
      <c r="A83" s="165"/>
      <c r="B83" s="176"/>
      <c r="C83" s="193" t="s">
        <v>208</v>
      </c>
      <c r="D83" s="179"/>
      <c r="E83" s="183">
        <v>2800</v>
      </c>
      <c r="F83" s="186"/>
      <c r="G83" s="186"/>
      <c r="H83" s="186"/>
      <c r="I83" s="186"/>
      <c r="J83" s="186"/>
      <c r="K83" s="186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 t="s">
        <v>106</v>
      </c>
      <c r="W83" s="164">
        <v>0</v>
      </c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</row>
    <row r="84" spans="1:49" ht="22.5" outlineLevel="1" x14ac:dyDescent="0.2">
      <c r="A84" s="165">
        <v>42</v>
      </c>
      <c r="B84" s="176" t="s">
        <v>209</v>
      </c>
      <c r="C84" s="192" t="s">
        <v>210</v>
      </c>
      <c r="D84" s="178" t="s">
        <v>157</v>
      </c>
      <c r="E84" s="182">
        <v>2800</v>
      </c>
      <c r="F84" s="186">
        <v>0</v>
      </c>
      <c r="G84" s="186">
        <v>0</v>
      </c>
      <c r="H84" s="186">
        <v>0</v>
      </c>
      <c r="I84" s="186">
        <f>ROUND(E84*H84,2)</f>
        <v>0</v>
      </c>
      <c r="J84" s="186">
        <v>0</v>
      </c>
      <c r="K84" s="186">
        <v>0</v>
      </c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 t="s">
        <v>104</v>
      </c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</row>
    <row r="85" spans="1:49" outlineLevel="1" x14ac:dyDescent="0.2">
      <c r="A85" s="165"/>
      <c r="B85" s="176"/>
      <c r="C85" s="242" t="s">
        <v>211</v>
      </c>
      <c r="D85" s="243"/>
      <c r="E85" s="244"/>
      <c r="F85" s="245"/>
      <c r="G85" s="246"/>
      <c r="H85" s="186"/>
      <c r="I85" s="186"/>
      <c r="J85" s="186"/>
      <c r="K85" s="186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 t="s">
        <v>132</v>
      </c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72" t="str">
        <f>C85</f>
        <v>S dodáním spon a hřebů.</v>
      </c>
      <c r="AQ85" s="164"/>
      <c r="AR85" s="164"/>
      <c r="AS85" s="164"/>
      <c r="AT85" s="164"/>
      <c r="AU85" s="164"/>
      <c r="AV85" s="164"/>
      <c r="AW85" s="164"/>
    </row>
    <row r="86" spans="1:49" outlineLevel="1" x14ac:dyDescent="0.2">
      <c r="A86" s="165"/>
      <c r="B86" s="176"/>
      <c r="C86" s="193" t="s">
        <v>212</v>
      </c>
      <c r="D86" s="179"/>
      <c r="E86" s="183">
        <v>2800</v>
      </c>
      <c r="F86" s="186"/>
      <c r="G86" s="186"/>
      <c r="H86" s="186"/>
      <c r="I86" s="186"/>
      <c r="J86" s="186"/>
      <c r="K86" s="186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 t="s">
        <v>106</v>
      </c>
      <c r="W86" s="164">
        <v>0</v>
      </c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</row>
    <row r="87" spans="1:49" outlineLevel="1" x14ac:dyDescent="0.2">
      <c r="A87" s="165">
        <v>43</v>
      </c>
      <c r="B87" s="176" t="s">
        <v>213</v>
      </c>
      <c r="C87" s="192" t="s">
        <v>214</v>
      </c>
      <c r="D87" s="178" t="s">
        <v>157</v>
      </c>
      <c r="E87" s="182">
        <v>5600</v>
      </c>
      <c r="F87" s="186">
        <v>0</v>
      </c>
      <c r="G87" s="186">
        <v>0</v>
      </c>
      <c r="H87" s="186">
        <v>0</v>
      </c>
      <c r="I87" s="186">
        <f>ROUND(E87*H87,2)</f>
        <v>0</v>
      </c>
      <c r="J87" s="186">
        <v>0</v>
      </c>
      <c r="K87" s="186">
        <v>0</v>
      </c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 t="s">
        <v>104</v>
      </c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</row>
    <row r="88" spans="1:49" ht="22.5" outlineLevel="1" x14ac:dyDescent="0.2">
      <c r="A88" s="165"/>
      <c r="B88" s="176"/>
      <c r="C88" s="193" t="s">
        <v>215</v>
      </c>
      <c r="D88" s="179"/>
      <c r="E88" s="183">
        <v>5600</v>
      </c>
      <c r="F88" s="186"/>
      <c r="G88" s="186"/>
      <c r="H88" s="186"/>
      <c r="I88" s="186"/>
      <c r="J88" s="186"/>
      <c r="K88" s="186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 t="s">
        <v>106</v>
      </c>
      <c r="W88" s="164">
        <v>0</v>
      </c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</row>
    <row r="89" spans="1:49" outlineLevel="1" x14ac:dyDescent="0.2">
      <c r="A89" s="165">
        <v>44</v>
      </c>
      <c r="B89" s="176" t="s">
        <v>216</v>
      </c>
      <c r="C89" s="192" t="s">
        <v>217</v>
      </c>
      <c r="D89" s="178" t="s">
        <v>157</v>
      </c>
      <c r="E89" s="182">
        <v>3220</v>
      </c>
      <c r="F89" s="186">
        <v>0</v>
      </c>
      <c r="G89" s="186">
        <v>0</v>
      </c>
      <c r="H89" s="186">
        <v>0</v>
      </c>
      <c r="I89" s="186">
        <f>ROUND(E89*H89,2)</f>
        <v>0</v>
      </c>
      <c r="J89" s="186">
        <v>0</v>
      </c>
      <c r="K89" s="186">
        <v>0</v>
      </c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 t="s">
        <v>150</v>
      </c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</row>
    <row r="90" spans="1:49" outlineLevel="1" x14ac:dyDescent="0.2">
      <c r="A90" s="165"/>
      <c r="B90" s="176"/>
      <c r="C90" s="193" t="s">
        <v>218</v>
      </c>
      <c r="D90" s="179"/>
      <c r="E90" s="183">
        <v>3220</v>
      </c>
      <c r="F90" s="186"/>
      <c r="G90" s="186"/>
      <c r="H90" s="186"/>
      <c r="I90" s="186"/>
      <c r="J90" s="186"/>
      <c r="K90" s="186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 t="s">
        <v>106</v>
      </c>
      <c r="W90" s="164">
        <v>0</v>
      </c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</row>
    <row r="91" spans="1:49" x14ac:dyDescent="0.2">
      <c r="A91" s="173" t="s">
        <v>99</v>
      </c>
      <c r="B91" s="177" t="s">
        <v>67</v>
      </c>
      <c r="C91" s="194" t="s">
        <v>68</v>
      </c>
      <c r="D91" s="180"/>
      <c r="E91" s="184"/>
      <c r="F91" s="187"/>
      <c r="G91" s="187">
        <v>0</v>
      </c>
      <c r="H91" s="187"/>
      <c r="I91" s="187">
        <v>0</v>
      </c>
      <c r="J91" s="187"/>
      <c r="K91" s="187">
        <v>0</v>
      </c>
      <c r="V91" t="s">
        <v>100</v>
      </c>
    </row>
    <row r="92" spans="1:49" outlineLevel="1" x14ac:dyDescent="0.2">
      <c r="A92" s="165">
        <v>45</v>
      </c>
      <c r="B92" s="176" t="s">
        <v>119</v>
      </c>
      <c r="C92" s="192" t="s">
        <v>120</v>
      </c>
      <c r="D92" s="178" t="s">
        <v>103</v>
      </c>
      <c r="E92" s="182">
        <v>260</v>
      </c>
      <c r="F92" s="186">
        <v>0</v>
      </c>
      <c r="G92" s="186">
        <v>0</v>
      </c>
      <c r="H92" s="186">
        <v>0</v>
      </c>
      <c r="I92" s="186">
        <f>ROUND(E92*H92,2)</f>
        <v>0</v>
      </c>
      <c r="J92" s="186">
        <v>0</v>
      </c>
      <c r="K92" s="186">
        <v>0</v>
      </c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 t="s">
        <v>104</v>
      </c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</row>
    <row r="93" spans="1:49" outlineLevel="1" x14ac:dyDescent="0.2">
      <c r="A93" s="165"/>
      <c r="B93" s="176"/>
      <c r="C93" s="193" t="s">
        <v>219</v>
      </c>
      <c r="D93" s="179"/>
      <c r="E93" s="183">
        <v>260</v>
      </c>
      <c r="F93" s="186"/>
      <c r="G93" s="186"/>
      <c r="H93" s="186"/>
      <c r="I93" s="186"/>
      <c r="J93" s="186"/>
      <c r="K93" s="186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 t="s">
        <v>106</v>
      </c>
      <c r="W93" s="164">
        <v>0</v>
      </c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</row>
    <row r="94" spans="1:49" outlineLevel="1" x14ac:dyDescent="0.2">
      <c r="A94" s="165">
        <v>46</v>
      </c>
      <c r="B94" s="176" t="s">
        <v>220</v>
      </c>
      <c r="C94" s="192" t="s">
        <v>221</v>
      </c>
      <c r="D94" s="178" t="s">
        <v>103</v>
      </c>
      <c r="E94" s="182">
        <v>260</v>
      </c>
      <c r="F94" s="186">
        <v>0</v>
      </c>
      <c r="G94" s="186">
        <v>0</v>
      </c>
      <c r="H94" s="186">
        <v>0</v>
      </c>
      <c r="I94" s="186">
        <f>ROUND(E94*H94,2)</f>
        <v>0</v>
      </c>
      <c r="J94" s="186">
        <v>0</v>
      </c>
      <c r="K94" s="186">
        <v>0</v>
      </c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 t="s">
        <v>104</v>
      </c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</row>
    <row r="95" spans="1:49" ht="22.5" outlineLevel="1" x14ac:dyDescent="0.2">
      <c r="A95" s="165">
        <v>47</v>
      </c>
      <c r="B95" s="176" t="s">
        <v>222</v>
      </c>
      <c r="C95" s="192" t="s">
        <v>223</v>
      </c>
      <c r="D95" s="178" t="s">
        <v>157</v>
      </c>
      <c r="E95" s="182">
        <v>1300</v>
      </c>
      <c r="F95" s="186">
        <v>0</v>
      </c>
      <c r="G95" s="186">
        <v>0</v>
      </c>
      <c r="H95" s="186">
        <v>0</v>
      </c>
      <c r="I95" s="186">
        <f>ROUND(E95*H95,2)</f>
        <v>0</v>
      </c>
      <c r="J95" s="186">
        <v>0</v>
      </c>
      <c r="K95" s="186">
        <v>0</v>
      </c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 t="s">
        <v>104</v>
      </c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</row>
    <row r="96" spans="1:49" outlineLevel="1" x14ac:dyDescent="0.2">
      <c r="A96" s="165"/>
      <c r="B96" s="176"/>
      <c r="C96" s="193" t="s">
        <v>224</v>
      </c>
      <c r="D96" s="179"/>
      <c r="E96" s="183">
        <v>1300</v>
      </c>
      <c r="F96" s="186"/>
      <c r="G96" s="186"/>
      <c r="H96" s="186"/>
      <c r="I96" s="186"/>
      <c r="J96" s="186"/>
      <c r="K96" s="186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 t="s">
        <v>106</v>
      </c>
      <c r="W96" s="164">
        <v>0</v>
      </c>
      <c r="X96" s="164"/>
      <c r="Y96" s="164"/>
      <c r="Z96" s="164"/>
      <c r="AA96" s="164"/>
      <c r="AB96" s="164"/>
      <c r="AC96" s="164"/>
      <c r="AD96" s="164"/>
      <c r="AE96" s="164"/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</row>
    <row r="97" spans="1:49" outlineLevel="1" x14ac:dyDescent="0.2">
      <c r="A97" s="165">
        <v>48</v>
      </c>
      <c r="B97" s="176" t="s">
        <v>225</v>
      </c>
      <c r="C97" s="192" t="s">
        <v>226</v>
      </c>
      <c r="D97" s="178" t="s">
        <v>157</v>
      </c>
      <c r="E97" s="182">
        <v>2800</v>
      </c>
      <c r="F97" s="186">
        <v>0</v>
      </c>
      <c r="G97" s="186">
        <v>0</v>
      </c>
      <c r="H97" s="186">
        <v>0</v>
      </c>
      <c r="I97" s="186">
        <f>ROUND(E97*H97,2)</f>
        <v>0</v>
      </c>
      <c r="J97" s="186">
        <v>0</v>
      </c>
      <c r="K97" s="186">
        <v>0</v>
      </c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 t="s">
        <v>104</v>
      </c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</row>
    <row r="98" spans="1:49" outlineLevel="1" x14ac:dyDescent="0.2">
      <c r="A98" s="165"/>
      <c r="B98" s="176"/>
      <c r="C98" s="193" t="s">
        <v>227</v>
      </c>
      <c r="D98" s="179"/>
      <c r="E98" s="183">
        <v>2800</v>
      </c>
      <c r="F98" s="186"/>
      <c r="G98" s="186"/>
      <c r="H98" s="186"/>
      <c r="I98" s="186"/>
      <c r="J98" s="186"/>
      <c r="K98" s="186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 t="s">
        <v>106</v>
      </c>
      <c r="W98" s="164">
        <v>0</v>
      </c>
      <c r="X98" s="164"/>
      <c r="Y98" s="164"/>
      <c r="Z98" s="164"/>
      <c r="AA98" s="164"/>
      <c r="AB98" s="164"/>
      <c r="AC98" s="164"/>
      <c r="AD98" s="164"/>
      <c r="AE98" s="164"/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</row>
    <row r="99" spans="1:49" ht="22.5" outlineLevel="1" x14ac:dyDescent="0.2">
      <c r="A99" s="165">
        <v>49</v>
      </c>
      <c r="B99" s="176" t="s">
        <v>228</v>
      </c>
      <c r="C99" s="192" t="s">
        <v>229</v>
      </c>
      <c r="D99" s="178" t="s">
        <v>157</v>
      </c>
      <c r="E99" s="182">
        <v>1300</v>
      </c>
      <c r="F99" s="186">
        <v>0</v>
      </c>
      <c r="G99" s="186">
        <v>0</v>
      </c>
      <c r="H99" s="186">
        <v>0</v>
      </c>
      <c r="I99" s="186">
        <f>ROUND(E99*H99,2)</f>
        <v>0</v>
      </c>
      <c r="J99" s="186">
        <v>0</v>
      </c>
      <c r="K99" s="186">
        <v>0</v>
      </c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 t="s">
        <v>104</v>
      </c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</row>
    <row r="100" spans="1:49" outlineLevel="1" x14ac:dyDescent="0.2">
      <c r="A100" s="165">
        <v>50</v>
      </c>
      <c r="B100" s="176" t="s">
        <v>230</v>
      </c>
      <c r="C100" s="192" t="s">
        <v>231</v>
      </c>
      <c r="D100" s="178" t="s">
        <v>157</v>
      </c>
      <c r="E100" s="182">
        <v>1300</v>
      </c>
      <c r="F100" s="186">
        <v>0</v>
      </c>
      <c r="G100" s="186">
        <v>0</v>
      </c>
      <c r="H100" s="186">
        <v>0</v>
      </c>
      <c r="I100" s="186">
        <f>ROUND(E100*H100,2)</f>
        <v>0</v>
      </c>
      <c r="J100" s="186">
        <v>0</v>
      </c>
      <c r="K100" s="186">
        <v>0</v>
      </c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 t="s">
        <v>104</v>
      </c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</row>
    <row r="101" spans="1:49" ht="22.5" outlineLevel="1" x14ac:dyDescent="0.2">
      <c r="A101" s="165">
        <v>51</v>
      </c>
      <c r="B101" s="176" t="s">
        <v>232</v>
      </c>
      <c r="C101" s="192" t="s">
        <v>233</v>
      </c>
      <c r="D101" s="178" t="s">
        <v>157</v>
      </c>
      <c r="E101" s="182">
        <v>150</v>
      </c>
      <c r="F101" s="186">
        <v>0</v>
      </c>
      <c r="G101" s="186">
        <v>0</v>
      </c>
      <c r="H101" s="186">
        <v>0</v>
      </c>
      <c r="I101" s="186">
        <f>ROUND(E101*H101,2)</f>
        <v>0</v>
      </c>
      <c r="J101" s="186">
        <v>0</v>
      </c>
      <c r="K101" s="186">
        <v>0</v>
      </c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 t="s">
        <v>104</v>
      </c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</row>
    <row r="102" spans="1:49" outlineLevel="1" x14ac:dyDescent="0.2">
      <c r="A102" s="165"/>
      <c r="B102" s="176"/>
      <c r="C102" s="193" t="s">
        <v>234</v>
      </c>
      <c r="D102" s="179"/>
      <c r="E102" s="183">
        <v>150</v>
      </c>
      <c r="F102" s="186"/>
      <c r="G102" s="186"/>
      <c r="H102" s="186"/>
      <c r="I102" s="186"/>
      <c r="J102" s="186"/>
      <c r="K102" s="186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 t="s">
        <v>106</v>
      </c>
      <c r="W102" s="164">
        <v>0</v>
      </c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</row>
    <row r="103" spans="1:49" outlineLevel="1" x14ac:dyDescent="0.2">
      <c r="A103" s="165">
        <v>52</v>
      </c>
      <c r="B103" s="176" t="s">
        <v>235</v>
      </c>
      <c r="C103" s="192" t="s">
        <v>236</v>
      </c>
      <c r="D103" s="178" t="s">
        <v>157</v>
      </c>
      <c r="E103" s="182">
        <v>450</v>
      </c>
      <c r="F103" s="186">
        <v>0</v>
      </c>
      <c r="G103" s="186">
        <v>0</v>
      </c>
      <c r="H103" s="186">
        <v>0</v>
      </c>
      <c r="I103" s="186">
        <f>ROUND(E103*H103,2)</f>
        <v>0</v>
      </c>
      <c r="J103" s="186">
        <v>0</v>
      </c>
      <c r="K103" s="186">
        <v>0</v>
      </c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 t="s">
        <v>104</v>
      </c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</row>
    <row r="104" spans="1:49" outlineLevel="1" x14ac:dyDescent="0.2">
      <c r="A104" s="165"/>
      <c r="B104" s="176"/>
      <c r="C104" s="193" t="s">
        <v>237</v>
      </c>
      <c r="D104" s="179"/>
      <c r="E104" s="183">
        <v>450</v>
      </c>
      <c r="F104" s="186"/>
      <c r="G104" s="186"/>
      <c r="H104" s="186"/>
      <c r="I104" s="186"/>
      <c r="J104" s="186"/>
      <c r="K104" s="186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 t="s">
        <v>106</v>
      </c>
      <c r="W104" s="164">
        <v>0</v>
      </c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</row>
    <row r="105" spans="1:49" outlineLevel="1" x14ac:dyDescent="0.2">
      <c r="A105" s="165">
        <v>53</v>
      </c>
      <c r="B105" s="176" t="s">
        <v>238</v>
      </c>
      <c r="C105" s="192" t="s">
        <v>239</v>
      </c>
      <c r="D105" s="178" t="s">
        <v>157</v>
      </c>
      <c r="E105" s="182">
        <v>1300</v>
      </c>
      <c r="F105" s="186">
        <v>0</v>
      </c>
      <c r="G105" s="186">
        <v>0</v>
      </c>
      <c r="H105" s="186">
        <v>0</v>
      </c>
      <c r="I105" s="186">
        <f>ROUND(E105*H105,2)</f>
        <v>0</v>
      </c>
      <c r="J105" s="186">
        <v>0</v>
      </c>
      <c r="K105" s="186">
        <v>0</v>
      </c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 t="s">
        <v>104</v>
      </c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</row>
    <row r="106" spans="1:49" outlineLevel="1" x14ac:dyDescent="0.2">
      <c r="A106" s="165">
        <v>54</v>
      </c>
      <c r="B106" s="176" t="s">
        <v>240</v>
      </c>
      <c r="C106" s="192" t="s">
        <v>241</v>
      </c>
      <c r="D106" s="178" t="s">
        <v>157</v>
      </c>
      <c r="E106" s="182">
        <v>47.1</v>
      </c>
      <c r="F106" s="186">
        <v>0</v>
      </c>
      <c r="G106" s="186">
        <v>0</v>
      </c>
      <c r="H106" s="186">
        <v>0</v>
      </c>
      <c r="I106" s="186">
        <f>ROUND(E106*H106,2)</f>
        <v>0</v>
      </c>
      <c r="J106" s="186">
        <v>0</v>
      </c>
      <c r="K106" s="186">
        <v>0</v>
      </c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 t="s">
        <v>104</v>
      </c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</row>
    <row r="107" spans="1:49" outlineLevel="1" x14ac:dyDescent="0.2">
      <c r="A107" s="165"/>
      <c r="B107" s="176"/>
      <c r="C107" s="242" t="s">
        <v>242</v>
      </c>
      <c r="D107" s="255"/>
      <c r="E107" s="255"/>
      <c r="F107" s="255"/>
      <c r="G107" s="256"/>
      <c r="H107" s="186"/>
      <c r="I107" s="186"/>
      <c r="J107" s="186"/>
      <c r="K107" s="186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 t="s">
        <v>132</v>
      </c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72" t="str">
        <f>C107</f>
        <v>Včetně řeziva.</v>
      </c>
      <c r="AQ107" s="164"/>
      <c r="AR107" s="164"/>
      <c r="AS107" s="164"/>
      <c r="AT107" s="164"/>
      <c r="AU107" s="164"/>
      <c r="AV107" s="164"/>
      <c r="AW107" s="164"/>
    </row>
    <row r="108" spans="1:49" outlineLevel="1" x14ac:dyDescent="0.2">
      <c r="A108" s="165"/>
      <c r="B108" s="176"/>
      <c r="C108" s="193" t="s">
        <v>243</v>
      </c>
      <c r="D108" s="179"/>
      <c r="E108" s="183">
        <v>47.1</v>
      </c>
      <c r="F108" s="186"/>
      <c r="G108" s="186"/>
      <c r="H108" s="186"/>
      <c r="I108" s="186"/>
      <c r="J108" s="186"/>
      <c r="K108" s="186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 t="s">
        <v>106</v>
      </c>
      <c r="W108" s="164">
        <v>0</v>
      </c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</row>
    <row r="109" spans="1:49" outlineLevel="1" x14ac:dyDescent="0.2">
      <c r="A109" s="165">
        <v>55</v>
      </c>
      <c r="B109" s="176" t="s">
        <v>244</v>
      </c>
      <c r="C109" s="192" t="s">
        <v>245</v>
      </c>
      <c r="D109" s="178" t="s">
        <v>157</v>
      </c>
      <c r="E109" s="182">
        <v>47.1</v>
      </c>
      <c r="F109" s="186">
        <v>0</v>
      </c>
      <c r="G109" s="186">
        <v>0</v>
      </c>
      <c r="H109" s="186">
        <v>0</v>
      </c>
      <c r="I109" s="186">
        <f>ROUND(E109*H109,2)</f>
        <v>0</v>
      </c>
      <c r="J109" s="186">
        <v>0</v>
      </c>
      <c r="K109" s="186">
        <v>0</v>
      </c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 t="s">
        <v>104</v>
      </c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</row>
    <row r="110" spans="1:49" outlineLevel="1" x14ac:dyDescent="0.2">
      <c r="A110" s="165"/>
      <c r="B110" s="176"/>
      <c r="C110" s="242" t="s">
        <v>242</v>
      </c>
      <c r="D110" s="243"/>
      <c r="E110" s="244"/>
      <c r="F110" s="245"/>
      <c r="G110" s="246"/>
      <c r="H110" s="186"/>
      <c r="I110" s="186"/>
      <c r="J110" s="186"/>
      <c r="K110" s="186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 t="s">
        <v>132</v>
      </c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72" t="str">
        <f>C110</f>
        <v>Včetně řeziva.</v>
      </c>
      <c r="AQ110" s="164"/>
      <c r="AR110" s="164"/>
      <c r="AS110" s="164"/>
      <c r="AT110" s="164"/>
      <c r="AU110" s="164"/>
      <c r="AV110" s="164"/>
      <c r="AW110" s="164"/>
    </row>
    <row r="111" spans="1:49" outlineLevel="1" x14ac:dyDescent="0.2">
      <c r="A111" s="165">
        <v>56</v>
      </c>
      <c r="B111" s="176" t="s">
        <v>246</v>
      </c>
      <c r="C111" s="192" t="s">
        <v>247</v>
      </c>
      <c r="D111" s="178" t="s">
        <v>248</v>
      </c>
      <c r="E111" s="182">
        <v>45.5</v>
      </c>
      <c r="F111" s="186">
        <v>0</v>
      </c>
      <c r="G111" s="186">
        <v>0</v>
      </c>
      <c r="H111" s="186">
        <v>0</v>
      </c>
      <c r="I111" s="186">
        <f>ROUND(E111*H111,2)</f>
        <v>0</v>
      </c>
      <c r="J111" s="186">
        <v>0</v>
      </c>
      <c r="K111" s="186">
        <v>0</v>
      </c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 t="s">
        <v>150</v>
      </c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</row>
    <row r="112" spans="1:49" outlineLevel="1" x14ac:dyDescent="0.2">
      <c r="A112" s="165"/>
      <c r="B112" s="176"/>
      <c r="C112" s="193" t="s">
        <v>249</v>
      </c>
      <c r="D112" s="179"/>
      <c r="E112" s="183">
        <v>45.5</v>
      </c>
      <c r="F112" s="186"/>
      <c r="G112" s="186"/>
      <c r="H112" s="186"/>
      <c r="I112" s="186"/>
      <c r="J112" s="186"/>
      <c r="K112" s="186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 t="s">
        <v>106</v>
      </c>
      <c r="W112" s="164">
        <v>0</v>
      </c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</row>
    <row r="113" spans="1:49" x14ac:dyDescent="0.2">
      <c r="A113" s="173" t="s">
        <v>99</v>
      </c>
      <c r="B113" s="177" t="s">
        <v>69</v>
      </c>
      <c r="C113" s="194" t="s">
        <v>70</v>
      </c>
      <c r="D113" s="180"/>
      <c r="E113" s="184"/>
      <c r="F113" s="187"/>
      <c r="G113" s="187">
        <v>0</v>
      </c>
      <c r="H113" s="187"/>
      <c r="I113" s="187">
        <v>0</v>
      </c>
      <c r="J113" s="187"/>
      <c r="K113" s="187">
        <v>0</v>
      </c>
      <c r="V113" t="s">
        <v>100</v>
      </c>
    </row>
    <row r="114" spans="1:49" ht="22.5" outlineLevel="1" x14ac:dyDescent="0.2">
      <c r="A114" s="165">
        <v>57</v>
      </c>
      <c r="B114" s="176" t="s">
        <v>250</v>
      </c>
      <c r="C114" s="192" t="s">
        <v>251</v>
      </c>
      <c r="D114" s="178" t="s">
        <v>157</v>
      </c>
      <c r="E114" s="182">
        <v>420.75</v>
      </c>
      <c r="F114" s="186">
        <v>0</v>
      </c>
      <c r="G114" s="186">
        <v>0</v>
      </c>
      <c r="H114" s="186">
        <v>0</v>
      </c>
      <c r="I114" s="186">
        <f>ROUND(E114*H114,2)</f>
        <v>0</v>
      </c>
      <c r="J114" s="186">
        <v>0</v>
      </c>
      <c r="K114" s="186">
        <v>0</v>
      </c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 t="s">
        <v>104</v>
      </c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</row>
    <row r="115" spans="1:49" outlineLevel="1" x14ac:dyDescent="0.2">
      <c r="A115" s="165"/>
      <c r="B115" s="176"/>
      <c r="C115" s="193" t="s">
        <v>252</v>
      </c>
      <c r="D115" s="179"/>
      <c r="E115" s="183">
        <v>420.75</v>
      </c>
      <c r="F115" s="186"/>
      <c r="G115" s="186"/>
      <c r="H115" s="186"/>
      <c r="I115" s="186"/>
      <c r="J115" s="186"/>
      <c r="K115" s="186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 t="s">
        <v>106</v>
      </c>
      <c r="W115" s="164">
        <v>0</v>
      </c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</row>
    <row r="116" spans="1:49" ht="22.5" outlineLevel="1" x14ac:dyDescent="0.2">
      <c r="A116" s="165">
        <v>58</v>
      </c>
      <c r="B116" s="176" t="s">
        <v>253</v>
      </c>
      <c r="C116" s="192" t="s">
        <v>254</v>
      </c>
      <c r="D116" s="178" t="s">
        <v>103</v>
      </c>
      <c r="E116" s="182">
        <v>30.6</v>
      </c>
      <c r="F116" s="186">
        <v>0</v>
      </c>
      <c r="G116" s="186">
        <v>0</v>
      </c>
      <c r="H116" s="186">
        <v>0</v>
      </c>
      <c r="I116" s="186">
        <f>ROUND(E116*H116,2)</f>
        <v>0</v>
      </c>
      <c r="J116" s="186">
        <v>0</v>
      </c>
      <c r="K116" s="186">
        <v>0</v>
      </c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 t="s">
        <v>104</v>
      </c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</row>
    <row r="117" spans="1:49" outlineLevel="1" x14ac:dyDescent="0.2">
      <c r="A117" s="165"/>
      <c r="B117" s="176"/>
      <c r="C117" s="193" t="s">
        <v>255</v>
      </c>
      <c r="D117" s="179"/>
      <c r="E117" s="183">
        <v>30.6</v>
      </c>
      <c r="F117" s="186"/>
      <c r="G117" s="186"/>
      <c r="H117" s="186"/>
      <c r="I117" s="186"/>
      <c r="J117" s="186"/>
      <c r="K117" s="186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 t="s">
        <v>106</v>
      </c>
      <c r="W117" s="164">
        <v>0</v>
      </c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</row>
    <row r="118" spans="1:49" ht="22.5" outlineLevel="1" x14ac:dyDescent="0.2">
      <c r="A118" s="165">
        <v>59</v>
      </c>
      <c r="B118" s="176" t="s">
        <v>256</v>
      </c>
      <c r="C118" s="192" t="s">
        <v>257</v>
      </c>
      <c r="D118" s="178" t="s">
        <v>103</v>
      </c>
      <c r="E118" s="182">
        <v>3.8250000000000002</v>
      </c>
      <c r="F118" s="186">
        <v>0</v>
      </c>
      <c r="G118" s="186">
        <v>0</v>
      </c>
      <c r="H118" s="186">
        <v>0</v>
      </c>
      <c r="I118" s="186">
        <f>ROUND(E118*H118,2)</f>
        <v>0</v>
      </c>
      <c r="J118" s="186">
        <v>0</v>
      </c>
      <c r="K118" s="186">
        <v>0</v>
      </c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 t="s">
        <v>104</v>
      </c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</row>
    <row r="119" spans="1:49" outlineLevel="1" x14ac:dyDescent="0.2">
      <c r="A119" s="165"/>
      <c r="B119" s="176"/>
      <c r="C119" s="242" t="s">
        <v>258</v>
      </c>
      <c r="D119" s="243"/>
      <c r="E119" s="244"/>
      <c r="F119" s="245"/>
      <c r="G119" s="246"/>
      <c r="H119" s="186"/>
      <c r="I119" s="186"/>
      <c r="J119" s="186"/>
      <c r="K119" s="186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 t="s">
        <v>132</v>
      </c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72" t="str">
        <f>C119</f>
        <v>V položce jsou zakalkulovány i náklady na vyčištění dna rýh a na urovnání povrchu lože.</v>
      </c>
      <c r="AQ119" s="164"/>
      <c r="AR119" s="164"/>
      <c r="AS119" s="164"/>
      <c r="AT119" s="164"/>
      <c r="AU119" s="164"/>
      <c r="AV119" s="164"/>
      <c r="AW119" s="164"/>
    </row>
    <row r="120" spans="1:49" outlineLevel="1" x14ac:dyDescent="0.2">
      <c r="A120" s="165"/>
      <c r="B120" s="176"/>
      <c r="C120" s="193" t="s">
        <v>259</v>
      </c>
      <c r="D120" s="179"/>
      <c r="E120" s="183">
        <v>3.8250000000000002</v>
      </c>
      <c r="F120" s="186"/>
      <c r="G120" s="186"/>
      <c r="H120" s="186"/>
      <c r="I120" s="186"/>
      <c r="J120" s="186"/>
      <c r="K120" s="186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 t="s">
        <v>106</v>
      </c>
      <c r="W120" s="164">
        <v>0</v>
      </c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</row>
    <row r="121" spans="1:49" ht="22.5" outlineLevel="1" x14ac:dyDescent="0.2">
      <c r="A121" s="165">
        <v>60</v>
      </c>
      <c r="B121" s="176" t="s">
        <v>260</v>
      </c>
      <c r="C121" s="192" t="s">
        <v>261</v>
      </c>
      <c r="D121" s="178" t="s">
        <v>262</v>
      </c>
      <c r="E121" s="182">
        <v>255</v>
      </c>
      <c r="F121" s="186">
        <v>0</v>
      </c>
      <c r="G121" s="186">
        <v>0</v>
      </c>
      <c r="H121" s="186">
        <v>0</v>
      </c>
      <c r="I121" s="186">
        <f>ROUND(E121*H121,2)</f>
        <v>0</v>
      </c>
      <c r="J121" s="186">
        <v>0</v>
      </c>
      <c r="K121" s="186">
        <v>0</v>
      </c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 t="s">
        <v>104</v>
      </c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</row>
    <row r="122" spans="1:49" outlineLevel="1" x14ac:dyDescent="0.2">
      <c r="A122" s="165"/>
      <c r="B122" s="176"/>
      <c r="C122" s="193" t="s">
        <v>263</v>
      </c>
      <c r="D122" s="179"/>
      <c r="E122" s="183">
        <v>255</v>
      </c>
      <c r="F122" s="186"/>
      <c r="G122" s="186"/>
      <c r="H122" s="186"/>
      <c r="I122" s="186"/>
      <c r="J122" s="186"/>
      <c r="K122" s="186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 t="s">
        <v>106</v>
      </c>
      <c r="W122" s="164">
        <v>0</v>
      </c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</row>
    <row r="123" spans="1:49" outlineLevel="1" x14ac:dyDescent="0.2">
      <c r="A123" s="165">
        <v>61</v>
      </c>
      <c r="B123" s="176" t="s">
        <v>264</v>
      </c>
      <c r="C123" s="192" t="s">
        <v>265</v>
      </c>
      <c r="D123" s="178" t="s">
        <v>262</v>
      </c>
      <c r="E123" s="182">
        <v>257.55</v>
      </c>
      <c r="F123" s="186">
        <v>0</v>
      </c>
      <c r="G123" s="186">
        <v>0</v>
      </c>
      <c r="H123" s="186">
        <v>0</v>
      </c>
      <c r="I123" s="186">
        <f>ROUND(E123*H123,2)</f>
        <v>0</v>
      </c>
      <c r="J123" s="186">
        <v>0</v>
      </c>
      <c r="K123" s="186">
        <v>0</v>
      </c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 t="s">
        <v>150</v>
      </c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</row>
    <row r="124" spans="1:49" outlineLevel="1" x14ac:dyDescent="0.2">
      <c r="A124" s="165"/>
      <c r="B124" s="176"/>
      <c r="C124" s="193" t="s">
        <v>266</v>
      </c>
      <c r="D124" s="179"/>
      <c r="E124" s="183">
        <v>257.55</v>
      </c>
      <c r="F124" s="186"/>
      <c r="G124" s="186"/>
      <c r="H124" s="186"/>
      <c r="I124" s="186"/>
      <c r="J124" s="186"/>
      <c r="K124" s="186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 t="s">
        <v>106</v>
      </c>
      <c r="W124" s="164">
        <v>0</v>
      </c>
      <c r="X124" s="164"/>
      <c r="Y124" s="164"/>
      <c r="Z124" s="164"/>
      <c r="AA124" s="164"/>
      <c r="AB124" s="164"/>
      <c r="AC124" s="164"/>
      <c r="AD124" s="164"/>
      <c r="AE124" s="164"/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</row>
    <row r="125" spans="1:49" outlineLevel="1" x14ac:dyDescent="0.2">
      <c r="A125" s="165">
        <v>62</v>
      </c>
      <c r="B125" s="176" t="s">
        <v>267</v>
      </c>
      <c r="C125" s="192" t="s">
        <v>268</v>
      </c>
      <c r="D125" s="178" t="s">
        <v>157</v>
      </c>
      <c r="E125" s="182">
        <v>483.86250000000001</v>
      </c>
      <c r="F125" s="186">
        <v>0</v>
      </c>
      <c r="G125" s="186">
        <v>0</v>
      </c>
      <c r="H125" s="186">
        <v>0</v>
      </c>
      <c r="I125" s="186">
        <f>ROUND(E125*H125,2)</f>
        <v>0</v>
      </c>
      <c r="J125" s="186">
        <v>0</v>
      </c>
      <c r="K125" s="186">
        <v>0</v>
      </c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 t="s">
        <v>150</v>
      </c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</row>
    <row r="126" spans="1:49" outlineLevel="1" x14ac:dyDescent="0.2">
      <c r="A126" s="165"/>
      <c r="B126" s="176"/>
      <c r="C126" s="193" t="s">
        <v>269</v>
      </c>
      <c r="D126" s="179"/>
      <c r="E126" s="183">
        <v>483.86250000000001</v>
      </c>
      <c r="F126" s="186"/>
      <c r="G126" s="186"/>
      <c r="H126" s="186"/>
      <c r="I126" s="186"/>
      <c r="J126" s="186"/>
      <c r="K126" s="186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 t="s">
        <v>106</v>
      </c>
      <c r="W126" s="164">
        <v>0</v>
      </c>
      <c r="X126" s="164"/>
      <c r="Y126" s="164"/>
      <c r="Z126" s="164"/>
      <c r="AA126" s="164"/>
      <c r="AB126" s="164"/>
      <c r="AC126" s="164"/>
      <c r="AD126" s="164"/>
      <c r="AE126" s="164"/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</row>
    <row r="127" spans="1:49" x14ac:dyDescent="0.2">
      <c r="A127" s="173" t="s">
        <v>99</v>
      </c>
      <c r="B127" s="177" t="s">
        <v>71</v>
      </c>
      <c r="C127" s="194" t="s">
        <v>72</v>
      </c>
      <c r="D127" s="180"/>
      <c r="E127" s="184"/>
      <c r="F127" s="187"/>
      <c r="G127" s="187">
        <v>0</v>
      </c>
      <c r="H127" s="187"/>
      <c r="I127" s="187">
        <v>0</v>
      </c>
      <c r="J127" s="187"/>
      <c r="K127" s="187">
        <v>0</v>
      </c>
      <c r="V127" t="s">
        <v>100</v>
      </c>
    </row>
    <row r="128" spans="1:49" ht="22.5" outlineLevel="1" x14ac:dyDescent="0.2">
      <c r="A128" s="165">
        <v>63</v>
      </c>
      <c r="B128" s="176" t="s">
        <v>270</v>
      </c>
      <c r="C128" s="192" t="s">
        <v>271</v>
      </c>
      <c r="D128" s="178" t="s">
        <v>157</v>
      </c>
      <c r="E128" s="182">
        <v>2.8</v>
      </c>
      <c r="F128" s="186">
        <v>0</v>
      </c>
      <c r="G128" s="186">
        <v>0</v>
      </c>
      <c r="H128" s="186">
        <v>0</v>
      </c>
      <c r="I128" s="186">
        <f>ROUND(E128*H128,2)</f>
        <v>0</v>
      </c>
      <c r="J128" s="186">
        <v>0</v>
      </c>
      <c r="K128" s="186">
        <v>0</v>
      </c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 t="s">
        <v>104</v>
      </c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</row>
    <row r="129" spans="1:49" outlineLevel="1" x14ac:dyDescent="0.2">
      <c r="A129" s="165"/>
      <c r="B129" s="176"/>
      <c r="C129" s="193" t="s">
        <v>272</v>
      </c>
      <c r="D129" s="179"/>
      <c r="E129" s="183">
        <v>2.8</v>
      </c>
      <c r="F129" s="186"/>
      <c r="G129" s="186"/>
      <c r="H129" s="186"/>
      <c r="I129" s="186"/>
      <c r="J129" s="186"/>
      <c r="K129" s="186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 t="s">
        <v>106</v>
      </c>
      <c r="W129" s="164">
        <v>0</v>
      </c>
      <c r="X129" s="164"/>
      <c r="Y129" s="164"/>
      <c r="Z129" s="164"/>
      <c r="AA129" s="164"/>
      <c r="AB129" s="164"/>
      <c r="AC129" s="164"/>
      <c r="AD129" s="164"/>
      <c r="AE129" s="164"/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</row>
    <row r="130" spans="1:49" ht="22.5" outlineLevel="1" x14ac:dyDescent="0.2">
      <c r="A130" s="165">
        <v>64</v>
      </c>
      <c r="B130" s="176" t="s">
        <v>273</v>
      </c>
      <c r="C130" s="192" t="s">
        <v>274</v>
      </c>
      <c r="D130" s="178" t="s">
        <v>157</v>
      </c>
      <c r="E130" s="182">
        <v>6</v>
      </c>
      <c r="F130" s="186">
        <v>0</v>
      </c>
      <c r="G130" s="186">
        <v>0</v>
      </c>
      <c r="H130" s="186">
        <v>0</v>
      </c>
      <c r="I130" s="186">
        <f>ROUND(E130*H130,2)</f>
        <v>0</v>
      </c>
      <c r="J130" s="186">
        <v>0</v>
      </c>
      <c r="K130" s="186">
        <v>0</v>
      </c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 t="s">
        <v>104</v>
      </c>
      <c r="W130" s="164"/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</row>
    <row r="131" spans="1:49" outlineLevel="1" x14ac:dyDescent="0.2">
      <c r="A131" s="165"/>
      <c r="B131" s="176"/>
      <c r="C131" s="193" t="s">
        <v>275</v>
      </c>
      <c r="D131" s="179"/>
      <c r="E131" s="183">
        <v>6</v>
      </c>
      <c r="F131" s="186"/>
      <c r="G131" s="186"/>
      <c r="H131" s="186"/>
      <c r="I131" s="186"/>
      <c r="J131" s="186"/>
      <c r="K131" s="186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 t="s">
        <v>106</v>
      </c>
      <c r="W131" s="164">
        <v>0</v>
      </c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</row>
    <row r="132" spans="1:49" ht="22.5" outlineLevel="1" x14ac:dyDescent="0.2">
      <c r="A132" s="165">
        <v>65</v>
      </c>
      <c r="B132" s="176" t="s">
        <v>276</v>
      </c>
      <c r="C132" s="192" t="s">
        <v>277</v>
      </c>
      <c r="D132" s="178" t="s">
        <v>103</v>
      </c>
      <c r="E132" s="182">
        <v>6.51</v>
      </c>
      <c r="F132" s="186">
        <v>0</v>
      </c>
      <c r="G132" s="186">
        <v>0</v>
      </c>
      <c r="H132" s="186">
        <v>0</v>
      </c>
      <c r="I132" s="186">
        <f>ROUND(E132*H132,2)</f>
        <v>0</v>
      </c>
      <c r="J132" s="186">
        <v>0</v>
      </c>
      <c r="K132" s="186">
        <v>0</v>
      </c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 t="s">
        <v>104</v>
      </c>
      <c r="W132" s="164"/>
      <c r="X132" s="164"/>
      <c r="Y132" s="164"/>
      <c r="Z132" s="164"/>
      <c r="AA132" s="164"/>
      <c r="AB132" s="164"/>
      <c r="AC132" s="164"/>
      <c r="AD132" s="164"/>
      <c r="AE132" s="164"/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</row>
    <row r="133" spans="1:49" outlineLevel="1" x14ac:dyDescent="0.2">
      <c r="A133" s="165"/>
      <c r="B133" s="176"/>
      <c r="C133" s="193" t="s">
        <v>278</v>
      </c>
      <c r="D133" s="179"/>
      <c r="E133" s="183">
        <v>1.35</v>
      </c>
      <c r="F133" s="186"/>
      <c r="G133" s="186"/>
      <c r="H133" s="186"/>
      <c r="I133" s="186"/>
      <c r="J133" s="186"/>
      <c r="K133" s="186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 t="s">
        <v>106</v>
      </c>
      <c r="W133" s="164">
        <v>0</v>
      </c>
      <c r="X133" s="164"/>
      <c r="Y133" s="164"/>
      <c r="Z133" s="164"/>
      <c r="AA133" s="164"/>
      <c r="AB133" s="164"/>
      <c r="AC133" s="164"/>
      <c r="AD133" s="164"/>
      <c r="AE133" s="164"/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</row>
    <row r="134" spans="1:49" outlineLevel="1" x14ac:dyDescent="0.2">
      <c r="A134" s="165"/>
      <c r="B134" s="176"/>
      <c r="C134" s="193" t="s">
        <v>279</v>
      </c>
      <c r="D134" s="179"/>
      <c r="E134" s="183">
        <v>0.8</v>
      </c>
      <c r="F134" s="186"/>
      <c r="G134" s="186"/>
      <c r="H134" s="186"/>
      <c r="I134" s="186"/>
      <c r="J134" s="186"/>
      <c r="K134" s="186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 t="s">
        <v>106</v>
      </c>
      <c r="W134" s="164">
        <v>0</v>
      </c>
      <c r="X134" s="164"/>
      <c r="Y134" s="164"/>
      <c r="Z134" s="164"/>
      <c r="AA134" s="164"/>
      <c r="AB134" s="164"/>
      <c r="AC134" s="164"/>
      <c r="AD134" s="164"/>
      <c r="AE134" s="164"/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</row>
    <row r="135" spans="1:49" outlineLevel="1" x14ac:dyDescent="0.2">
      <c r="A135" s="165"/>
      <c r="B135" s="176"/>
      <c r="C135" s="193" t="s">
        <v>280</v>
      </c>
      <c r="D135" s="179"/>
      <c r="E135" s="183">
        <v>1.4</v>
      </c>
      <c r="F135" s="186"/>
      <c r="G135" s="186"/>
      <c r="H135" s="186"/>
      <c r="I135" s="186"/>
      <c r="J135" s="186"/>
      <c r="K135" s="186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 t="s">
        <v>106</v>
      </c>
      <c r="W135" s="164">
        <v>0</v>
      </c>
      <c r="X135" s="164"/>
      <c r="Y135" s="164"/>
      <c r="Z135" s="164"/>
      <c r="AA135" s="164"/>
      <c r="AB135" s="164"/>
      <c r="AC135" s="164"/>
      <c r="AD135" s="164"/>
      <c r="AE135" s="164"/>
      <c r="AF135" s="164"/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</row>
    <row r="136" spans="1:49" outlineLevel="1" x14ac:dyDescent="0.2">
      <c r="A136" s="165"/>
      <c r="B136" s="176"/>
      <c r="C136" s="193" t="s">
        <v>281</v>
      </c>
      <c r="D136" s="179"/>
      <c r="E136" s="183">
        <v>2.96</v>
      </c>
      <c r="F136" s="186"/>
      <c r="G136" s="186"/>
      <c r="H136" s="186"/>
      <c r="I136" s="186"/>
      <c r="J136" s="186"/>
      <c r="K136" s="186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 t="s">
        <v>106</v>
      </c>
      <c r="W136" s="164">
        <v>0</v>
      </c>
      <c r="X136" s="164"/>
      <c r="Y136" s="164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</row>
    <row r="137" spans="1:49" ht="22.5" outlineLevel="1" x14ac:dyDescent="0.2">
      <c r="A137" s="165">
        <v>66</v>
      </c>
      <c r="B137" s="176" t="s">
        <v>282</v>
      </c>
      <c r="C137" s="192" t="s">
        <v>283</v>
      </c>
      <c r="D137" s="178" t="s">
        <v>157</v>
      </c>
      <c r="E137" s="182">
        <v>450</v>
      </c>
      <c r="F137" s="186">
        <v>0</v>
      </c>
      <c r="G137" s="186">
        <v>0</v>
      </c>
      <c r="H137" s="186">
        <v>0</v>
      </c>
      <c r="I137" s="186">
        <f>ROUND(E137*H137,2)</f>
        <v>0</v>
      </c>
      <c r="J137" s="186">
        <v>0</v>
      </c>
      <c r="K137" s="186">
        <v>0</v>
      </c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 t="s">
        <v>104</v>
      </c>
      <c r="W137" s="164"/>
      <c r="X137" s="164"/>
      <c r="Y137" s="164"/>
      <c r="Z137" s="164"/>
      <c r="AA137" s="164"/>
      <c r="AB137" s="164"/>
      <c r="AC137" s="164"/>
      <c r="AD137" s="164"/>
      <c r="AE137" s="164"/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</row>
    <row r="138" spans="1:49" outlineLevel="1" x14ac:dyDescent="0.2">
      <c r="A138" s="165"/>
      <c r="B138" s="176"/>
      <c r="C138" s="242" t="s">
        <v>284</v>
      </c>
      <c r="D138" s="243"/>
      <c r="E138" s="244"/>
      <c r="F138" s="245"/>
      <c r="G138" s="246"/>
      <c r="H138" s="186"/>
      <c r="I138" s="186"/>
      <c r="J138" s="186"/>
      <c r="K138" s="186"/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 t="s">
        <v>132</v>
      </c>
      <c r="W138" s="164"/>
      <c r="X138" s="164"/>
      <c r="Y138" s="164"/>
      <c r="Z138" s="164"/>
      <c r="AA138" s="164"/>
      <c r="AB138" s="164"/>
      <c r="AC138" s="164"/>
      <c r="AD138" s="164"/>
      <c r="AE138" s="164"/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72" t="str">
        <f>C138</f>
        <v>S dodáním spon.</v>
      </c>
      <c r="AQ138" s="164"/>
      <c r="AR138" s="164"/>
      <c r="AS138" s="164"/>
      <c r="AT138" s="164"/>
      <c r="AU138" s="164"/>
      <c r="AV138" s="164"/>
      <c r="AW138" s="164"/>
    </row>
    <row r="139" spans="1:49" outlineLevel="1" x14ac:dyDescent="0.2">
      <c r="A139" s="165"/>
      <c r="B139" s="176"/>
      <c r="C139" s="193" t="s">
        <v>285</v>
      </c>
      <c r="D139" s="179"/>
      <c r="E139" s="183">
        <v>450</v>
      </c>
      <c r="F139" s="186"/>
      <c r="G139" s="186"/>
      <c r="H139" s="186"/>
      <c r="I139" s="186"/>
      <c r="J139" s="186"/>
      <c r="K139" s="186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 t="s">
        <v>106</v>
      </c>
      <c r="W139" s="164">
        <v>0</v>
      </c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</row>
    <row r="140" spans="1:49" ht="22.5" outlineLevel="1" x14ac:dyDescent="0.2">
      <c r="A140" s="165">
        <v>67</v>
      </c>
      <c r="B140" s="176" t="s">
        <v>286</v>
      </c>
      <c r="C140" s="192" t="s">
        <v>287</v>
      </c>
      <c r="D140" s="178" t="s">
        <v>103</v>
      </c>
      <c r="E140" s="182">
        <v>4.7249999999999996</v>
      </c>
      <c r="F140" s="186">
        <v>0</v>
      </c>
      <c r="G140" s="186">
        <v>0</v>
      </c>
      <c r="H140" s="186">
        <v>0</v>
      </c>
      <c r="I140" s="186">
        <f>ROUND(E140*H140,2)</f>
        <v>0</v>
      </c>
      <c r="J140" s="186">
        <v>0</v>
      </c>
      <c r="K140" s="186">
        <v>0</v>
      </c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 t="s">
        <v>104</v>
      </c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</row>
    <row r="141" spans="1:49" outlineLevel="1" x14ac:dyDescent="0.2">
      <c r="A141" s="165"/>
      <c r="B141" s="176"/>
      <c r="C141" s="193" t="s">
        <v>288</v>
      </c>
      <c r="D141" s="179"/>
      <c r="E141" s="183">
        <v>4.7249999999999996</v>
      </c>
      <c r="F141" s="186"/>
      <c r="G141" s="186"/>
      <c r="H141" s="186"/>
      <c r="I141" s="186"/>
      <c r="J141" s="186"/>
      <c r="K141" s="186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 t="s">
        <v>106</v>
      </c>
      <c r="W141" s="164">
        <v>0</v>
      </c>
      <c r="X141" s="164"/>
      <c r="Y141" s="164"/>
      <c r="Z141" s="164"/>
      <c r="AA141" s="164"/>
      <c r="AB141" s="164"/>
      <c r="AC141" s="164"/>
      <c r="AD141" s="164"/>
      <c r="AE141" s="164"/>
      <c r="AF141" s="164"/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</row>
    <row r="142" spans="1:49" ht="22.5" outlineLevel="1" x14ac:dyDescent="0.2">
      <c r="A142" s="165">
        <v>68</v>
      </c>
      <c r="B142" s="176" t="s">
        <v>289</v>
      </c>
      <c r="C142" s="192" t="s">
        <v>290</v>
      </c>
      <c r="D142" s="178" t="s">
        <v>157</v>
      </c>
      <c r="E142" s="182">
        <v>10</v>
      </c>
      <c r="F142" s="186">
        <v>0</v>
      </c>
      <c r="G142" s="186">
        <v>0</v>
      </c>
      <c r="H142" s="186">
        <v>0</v>
      </c>
      <c r="I142" s="186">
        <f>ROUND(E142*H142,2)</f>
        <v>0</v>
      </c>
      <c r="J142" s="186">
        <v>0</v>
      </c>
      <c r="K142" s="186">
        <v>0</v>
      </c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 t="s">
        <v>104</v>
      </c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</row>
    <row r="143" spans="1:49" outlineLevel="1" x14ac:dyDescent="0.2">
      <c r="A143" s="165"/>
      <c r="B143" s="176"/>
      <c r="C143" s="193" t="s">
        <v>291</v>
      </c>
      <c r="D143" s="179"/>
      <c r="E143" s="183">
        <v>10</v>
      </c>
      <c r="F143" s="186"/>
      <c r="G143" s="186"/>
      <c r="H143" s="186"/>
      <c r="I143" s="186"/>
      <c r="J143" s="186"/>
      <c r="K143" s="186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 t="s">
        <v>106</v>
      </c>
      <c r="W143" s="164">
        <v>0</v>
      </c>
      <c r="X143" s="164"/>
      <c r="Y143" s="164"/>
      <c r="Z143" s="164"/>
      <c r="AA143" s="164"/>
      <c r="AB143" s="164"/>
      <c r="AC143" s="164"/>
      <c r="AD143" s="164"/>
      <c r="AE143" s="164"/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</row>
    <row r="144" spans="1:49" ht="33.75" outlineLevel="1" x14ac:dyDescent="0.2">
      <c r="A144" s="165">
        <v>69</v>
      </c>
      <c r="B144" s="176" t="s">
        <v>292</v>
      </c>
      <c r="C144" s="192" t="s">
        <v>293</v>
      </c>
      <c r="D144" s="178" t="s">
        <v>157</v>
      </c>
      <c r="E144" s="182">
        <v>5</v>
      </c>
      <c r="F144" s="186">
        <v>0</v>
      </c>
      <c r="G144" s="186">
        <v>0</v>
      </c>
      <c r="H144" s="186">
        <v>0</v>
      </c>
      <c r="I144" s="186">
        <f>ROUND(E144*H144,2)</f>
        <v>0</v>
      </c>
      <c r="J144" s="186">
        <v>0</v>
      </c>
      <c r="K144" s="186">
        <v>0</v>
      </c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 t="s">
        <v>104</v>
      </c>
      <c r="W144" s="164"/>
      <c r="X144" s="164"/>
      <c r="Y144" s="164"/>
      <c r="Z144" s="164"/>
      <c r="AA144" s="164"/>
      <c r="AB144" s="164"/>
      <c r="AC144" s="164"/>
      <c r="AD144" s="164"/>
      <c r="AE144" s="164"/>
      <c r="AF144" s="164"/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</row>
    <row r="145" spans="1:49" outlineLevel="1" x14ac:dyDescent="0.2">
      <c r="A145" s="165"/>
      <c r="B145" s="176"/>
      <c r="C145" s="193" t="s">
        <v>294</v>
      </c>
      <c r="D145" s="179"/>
      <c r="E145" s="183">
        <v>5</v>
      </c>
      <c r="F145" s="186"/>
      <c r="G145" s="186"/>
      <c r="H145" s="186"/>
      <c r="I145" s="186"/>
      <c r="J145" s="186"/>
      <c r="K145" s="186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 t="s">
        <v>106</v>
      </c>
      <c r="W145" s="164">
        <v>0</v>
      </c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</row>
    <row r="146" spans="1:49" outlineLevel="1" x14ac:dyDescent="0.2">
      <c r="A146" s="165">
        <v>70</v>
      </c>
      <c r="B146" s="176" t="s">
        <v>295</v>
      </c>
      <c r="C146" s="192" t="s">
        <v>296</v>
      </c>
      <c r="D146" s="178" t="s">
        <v>157</v>
      </c>
      <c r="E146" s="182">
        <v>517.5</v>
      </c>
      <c r="F146" s="186">
        <v>0</v>
      </c>
      <c r="G146" s="186">
        <v>0</v>
      </c>
      <c r="H146" s="186">
        <v>0</v>
      </c>
      <c r="I146" s="186">
        <f>ROUND(E146*H146,2)</f>
        <v>0</v>
      </c>
      <c r="J146" s="186">
        <v>0</v>
      </c>
      <c r="K146" s="186">
        <v>0</v>
      </c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 t="s">
        <v>150</v>
      </c>
      <c r="W146" s="164"/>
      <c r="X146" s="164"/>
      <c r="Y146" s="164"/>
      <c r="Z146" s="164"/>
      <c r="AA146" s="164"/>
      <c r="AB146" s="164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</row>
    <row r="147" spans="1:49" outlineLevel="1" x14ac:dyDescent="0.2">
      <c r="A147" s="165"/>
      <c r="B147" s="176"/>
      <c r="C147" s="193" t="s">
        <v>297</v>
      </c>
      <c r="D147" s="179"/>
      <c r="E147" s="183">
        <v>517.5</v>
      </c>
      <c r="F147" s="186"/>
      <c r="G147" s="186"/>
      <c r="H147" s="186"/>
      <c r="I147" s="186"/>
      <c r="J147" s="186"/>
      <c r="K147" s="186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 t="s">
        <v>106</v>
      </c>
      <c r="W147" s="164">
        <v>0</v>
      </c>
      <c r="X147" s="164"/>
      <c r="Y147" s="164"/>
      <c r="Z147" s="164"/>
      <c r="AA147" s="164"/>
      <c r="AB147" s="164"/>
      <c r="AC147" s="164"/>
      <c r="AD147" s="164"/>
      <c r="AE147" s="164"/>
      <c r="AF147" s="164"/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</row>
    <row r="148" spans="1:49" x14ac:dyDescent="0.2">
      <c r="A148" s="173" t="s">
        <v>99</v>
      </c>
      <c r="B148" s="177" t="s">
        <v>73</v>
      </c>
      <c r="C148" s="194" t="s">
        <v>44</v>
      </c>
      <c r="D148" s="180"/>
      <c r="E148" s="184"/>
      <c r="F148" s="187"/>
      <c r="G148" s="187">
        <v>0</v>
      </c>
      <c r="H148" s="187"/>
      <c r="I148" s="187">
        <v>0</v>
      </c>
      <c r="J148" s="187"/>
      <c r="K148" s="187">
        <v>0</v>
      </c>
      <c r="V148" t="s">
        <v>100</v>
      </c>
    </row>
    <row r="149" spans="1:49" outlineLevel="1" x14ac:dyDescent="0.2">
      <c r="A149" s="165">
        <v>71</v>
      </c>
      <c r="B149" s="176" t="s">
        <v>298</v>
      </c>
      <c r="C149" s="192" t="s">
        <v>299</v>
      </c>
      <c r="D149" s="178" t="s">
        <v>157</v>
      </c>
      <c r="E149" s="182">
        <v>182</v>
      </c>
      <c r="F149" s="186">
        <v>0</v>
      </c>
      <c r="G149" s="186">
        <v>0</v>
      </c>
      <c r="H149" s="186">
        <v>0</v>
      </c>
      <c r="I149" s="186">
        <f>ROUND(E149*H149,2)</f>
        <v>0</v>
      </c>
      <c r="J149" s="186">
        <v>0</v>
      </c>
      <c r="K149" s="186">
        <v>0</v>
      </c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 t="s">
        <v>104</v>
      </c>
      <c r="W149" s="164"/>
      <c r="X149" s="164"/>
      <c r="Y149" s="164"/>
      <c r="Z149" s="164"/>
      <c r="AA149" s="164"/>
      <c r="AB149" s="164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</row>
    <row r="150" spans="1:49" outlineLevel="1" x14ac:dyDescent="0.2">
      <c r="A150" s="165"/>
      <c r="B150" s="176"/>
      <c r="C150" s="193" t="s">
        <v>300</v>
      </c>
      <c r="D150" s="179"/>
      <c r="E150" s="183">
        <v>6</v>
      </c>
      <c r="F150" s="186"/>
      <c r="G150" s="186"/>
      <c r="H150" s="186"/>
      <c r="I150" s="186"/>
      <c r="J150" s="186"/>
      <c r="K150" s="186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 t="s">
        <v>106</v>
      </c>
      <c r="W150" s="164">
        <v>0</v>
      </c>
      <c r="X150" s="164"/>
      <c r="Y150" s="164"/>
      <c r="Z150" s="164"/>
      <c r="AA150" s="164"/>
      <c r="AB150" s="164"/>
      <c r="AC150" s="164"/>
      <c r="AD150" s="164"/>
      <c r="AE150" s="164"/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</row>
    <row r="151" spans="1:49" outlineLevel="1" x14ac:dyDescent="0.2">
      <c r="A151" s="165"/>
      <c r="B151" s="176"/>
      <c r="C151" s="193" t="s">
        <v>301</v>
      </c>
      <c r="D151" s="179"/>
      <c r="E151" s="183">
        <v>176</v>
      </c>
      <c r="F151" s="186"/>
      <c r="G151" s="186"/>
      <c r="H151" s="186"/>
      <c r="I151" s="186"/>
      <c r="J151" s="186"/>
      <c r="K151" s="186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 t="s">
        <v>106</v>
      </c>
      <c r="W151" s="164">
        <v>0</v>
      </c>
      <c r="X151" s="164"/>
      <c r="Y151" s="164"/>
      <c r="Z151" s="164"/>
      <c r="AA151" s="164"/>
      <c r="AB151" s="164"/>
      <c r="AC151" s="164"/>
      <c r="AD151" s="164"/>
      <c r="AE151" s="164"/>
      <c r="AF151" s="164"/>
      <c r="AG151" s="164"/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</row>
    <row r="152" spans="1:49" outlineLevel="1" x14ac:dyDescent="0.2">
      <c r="A152" s="165">
        <v>72</v>
      </c>
      <c r="B152" s="176" t="s">
        <v>302</v>
      </c>
      <c r="C152" s="192" t="s">
        <v>303</v>
      </c>
      <c r="D152" s="178" t="s">
        <v>157</v>
      </c>
      <c r="E152" s="182">
        <v>3210</v>
      </c>
      <c r="F152" s="186">
        <v>0</v>
      </c>
      <c r="G152" s="186">
        <v>0</v>
      </c>
      <c r="H152" s="186">
        <v>0</v>
      </c>
      <c r="I152" s="186">
        <f>ROUND(E152*H152,2)</f>
        <v>0</v>
      </c>
      <c r="J152" s="186">
        <v>0</v>
      </c>
      <c r="K152" s="186">
        <v>0</v>
      </c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 t="s">
        <v>104</v>
      </c>
      <c r="W152" s="164"/>
      <c r="X152" s="164"/>
      <c r="Y152" s="164"/>
      <c r="Z152" s="164"/>
      <c r="AA152" s="164"/>
      <c r="AB152" s="164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</row>
    <row r="153" spans="1:49" outlineLevel="1" x14ac:dyDescent="0.2">
      <c r="A153" s="165"/>
      <c r="B153" s="176"/>
      <c r="C153" s="193" t="s">
        <v>304</v>
      </c>
      <c r="D153" s="179"/>
      <c r="E153" s="183">
        <v>2780</v>
      </c>
      <c r="F153" s="186"/>
      <c r="G153" s="186"/>
      <c r="H153" s="186"/>
      <c r="I153" s="186"/>
      <c r="J153" s="186"/>
      <c r="K153" s="186"/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 t="s">
        <v>106</v>
      </c>
      <c r="W153" s="164">
        <v>0</v>
      </c>
      <c r="X153" s="164"/>
      <c r="Y153" s="164"/>
      <c r="Z153" s="164"/>
      <c r="AA153" s="164"/>
      <c r="AB153" s="164"/>
      <c r="AC153" s="164"/>
      <c r="AD153" s="164"/>
      <c r="AE153" s="164"/>
      <c r="AF153" s="164"/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</row>
    <row r="154" spans="1:49" outlineLevel="1" x14ac:dyDescent="0.2">
      <c r="A154" s="165"/>
      <c r="B154" s="176"/>
      <c r="C154" s="193" t="s">
        <v>305</v>
      </c>
      <c r="D154" s="179"/>
      <c r="E154" s="183">
        <v>280</v>
      </c>
      <c r="F154" s="186"/>
      <c r="G154" s="186"/>
      <c r="H154" s="186"/>
      <c r="I154" s="186"/>
      <c r="J154" s="186"/>
      <c r="K154" s="186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 t="s">
        <v>106</v>
      </c>
      <c r="W154" s="164">
        <v>0</v>
      </c>
      <c r="X154" s="164"/>
      <c r="Y154" s="164"/>
      <c r="Z154" s="164"/>
      <c r="AA154" s="164"/>
      <c r="AB154" s="164"/>
      <c r="AC154" s="164"/>
      <c r="AD154" s="164"/>
      <c r="AE154" s="164"/>
      <c r="AF154" s="164"/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</row>
    <row r="155" spans="1:49" outlineLevel="1" x14ac:dyDescent="0.2">
      <c r="A155" s="165"/>
      <c r="B155" s="176"/>
      <c r="C155" s="193" t="s">
        <v>306</v>
      </c>
      <c r="D155" s="179"/>
      <c r="E155" s="183">
        <v>150</v>
      </c>
      <c r="F155" s="186"/>
      <c r="G155" s="186"/>
      <c r="H155" s="186"/>
      <c r="I155" s="186"/>
      <c r="J155" s="186"/>
      <c r="K155" s="186"/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 t="s">
        <v>106</v>
      </c>
      <c r="W155" s="164">
        <v>0</v>
      </c>
      <c r="X155" s="164"/>
      <c r="Y155" s="164"/>
      <c r="Z155" s="164"/>
      <c r="AA155" s="164"/>
      <c r="AB155" s="164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</row>
    <row r="156" spans="1:49" outlineLevel="1" x14ac:dyDescent="0.2">
      <c r="A156" s="165">
        <v>73</v>
      </c>
      <c r="B156" s="176" t="s">
        <v>307</v>
      </c>
      <c r="C156" s="192" t="s">
        <v>308</v>
      </c>
      <c r="D156" s="178" t="s">
        <v>157</v>
      </c>
      <c r="E156" s="182">
        <v>150</v>
      </c>
      <c r="F156" s="186">
        <v>0</v>
      </c>
      <c r="G156" s="186">
        <v>0</v>
      </c>
      <c r="H156" s="186">
        <v>0</v>
      </c>
      <c r="I156" s="186">
        <f>ROUND(E156*H156,2)</f>
        <v>0</v>
      </c>
      <c r="J156" s="186">
        <v>0</v>
      </c>
      <c r="K156" s="186">
        <v>0</v>
      </c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 t="s">
        <v>104</v>
      </c>
      <c r="W156" s="164"/>
      <c r="X156" s="164"/>
      <c r="Y156" s="164"/>
      <c r="Z156" s="164"/>
      <c r="AA156" s="164"/>
      <c r="AB156" s="164"/>
      <c r="AC156" s="164"/>
      <c r="AD156" s="164"/>
      <c r="AE156" s="164"/>
      <c r="AF156" s="164"/>
      <c r="AG156" s="164"/>
      <c r="AH156" s="164"/>
      <c r="AI156" s="164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  <c r="AT156" s="164"/>
      <c r="AU156" s="164"/>
      <c r="AV156" s="164"/>
      <c r="AW156" s="164"/>
    </row>
    <row r="157" spans="1:49" outlineLevel="1" x14ac:dyDescent="0.2">
      <c r="A157" s="165"/>
      <c r="B157" s="176"/>
      <c r="C157" s="193" t="s">
        <v>306</v>
      </c>
      <c r="D157" s="179"/>
      <c r="E157" s="183">
        <v>150</v>
      </c>
      <c r="F157" s="186"/>
      <c r="G157" s="186"/>
      <c r="H157" s="186"/>
      <c r="I157" s="186"/>
      <c r="J157" s="186"/>
      <c r="K157" s="186"/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 t="s">
        <v>106</v>
      </c>
      <c r="W157" s="164">
        <v>0</v>
      </c>
      <c r="X157" s="164"/>
      <c r="Y157" s="164"/>
      <c r="Z157" s="164"/>
      <c r="AA157" s="164"/>
      <c r="AB157" s="164"/>
      <c r="AC157" s="164"/>
      <c r="AD157" s="164"/>
      <c r="AE157" s="164"/>
      <c r="AF157" s="164"/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</row>
    <row r="158" spans="1:49" outlineLevel="1" x14ac:dyDescent="0.2">
      <c r="A158" s="165">
        <v>74</v>
      </c>
      <c r="B158" s="176" t="s">
        <v>213</v>
      </c>
      <c r="C158" s="192" t="s">
        <v>214</v>
      </c>
      <c r="D158" s="178" t="s">
        <v>157</v>
      </c>
      <c r="E158" s="182">
        <v>695</v>
      </c>
      <c r="F158" s="186">
        <v>0</v>
      </c>
      <c r="G158" s="186">
        <v>0</v>
      </c>
      <c r="H158" s="186">
        <v>0</v>
      </c>
      <c r="I158" s="186">
        <f>ROUND(E158*H158,2)</f>
        <v>0</v>
      </c>
      <c r="J158" s="186">
        <v>0</v>
      </c>
      <c r="K158" s="186">
        <v>0</v>
      </c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 t="s">
        <v>104</v>
      </c>
      <c r="W158" s="164"/>
      <c r="X158" s="164"/>
      <c r="Y158" s="164"/>
      <c r="Z158" s="164"/>
      <c r="AA158" s="164"/>
      <c r="AB158" s="164"/>
      <c r="AC158" s="164"/>
      <c r="AD158" s="164"/>
      <c r="AE158" s="164"/>
      <c r="AF158" s="164"/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</row>
    <row r="159" spans="1:49" outlineLevel="1" x14ac:dyDescent="0.2">
      <c r="A159" s="165"/>
      <c r="B159" s="176"/>
      <c r="C159" s="193" t="s">
        <v>309</v>
      </c>
      <c r="D159" s="179"/>
      <c r="E159" s="183">
        <v>175</v>
      </c>
      <c r="F159" s="186"/>
      <c r="G159" s="186"/>
      <c r="H159" s="186"/>
      <c r="I159" s="186"/>
      <c r="J159" s="186"/>
      <c r="K159" s="186"/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 t="s">
        <v>106</v>
      </c>
      <c r="W159" s="164">
        <v>0</v>
      </c>
      <c r="X159" s="164"/>
      <c r="Y159" s="164"/>
      <c r="Z159" s="164"/>
      <c r="AA159" s="164"/>
      <c r="AB159" s="164"/>
      <c r="AC159" s="164"/>
      <c r="AD159" s="164"/>
      <c r="AE159" s="164"/>
      <c r="AF159" s="164"/>
      <c r="AG159" s="164"/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</row>
    <row r="160" spans="1:49" outlineLevel="1" x14ac:dyDescent="0.2">
      <c r="A160" s="165"/>
      <c r="B160" s="176"/>
      <c r="C160" s="193" t="s">
        <v>310</v>
      </c>
      <c r="D160" s="179"/>
      <c r="E160" s="183">
        <v>520</v>
      </c>
      <c r="F160" s="186"/>
      <c r="G160" s="186"/>
      <c r="H160" s="186"/>
      <c r="I160" s="186"/>
      <c r="J160" s="186"/>
      <c r="K160" s="186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 t="s">
        <v>106</v>
      </c>
      <c r="W160" s="164">
        <v>0</v>
      </c>
      <c r="X160" s="164"/>
      <c r="Y160" s="164"/>
      <c r="Z160" s="164"/>
      <c r="AA160" s="164"/>
      <c r="AB160" s="164"/>
      <c r="AC160" s="164"/>
      <c r="AD160" s="164"/>
      <c r="AE160" s="164"/>
      <c r="AF160" s="164"/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</row>
    <row r="161" spans="1:49" outlineLevel="1" x14ac:dyDescent="0.2">
      <c r="A161" s="165">
        <v>75</v>
      </c>
      <c r="B161" s="176" t="s">
        <v>311</v>
      </c>
      <c r="C161" s="192" t="s">
        <v>312</v>
      </c>
      <c r="D161" s="178" t="s">
        <v>157</v>
      </c>
      <c r="E161" s="182">
        <v>1390</v>
      </c>
      <c r="F161" s="186">
        <v>0</v>
      </c>
      <c r="G161" s="186">
        <v>0</v>
      </c>
      <c r="H161" s="186">
        <v>0</v>
      </c>
      <c r="I161" s="186">
        <f>ROUND(E161*H161,2)</f>
        <v>0</v>
      </c>
      <c r="J161" s="186">
        <v>0</v>
      </c>
      <c r="K161" s="186">
        <v>0</v>
      </c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 t="s">
        <v>104</v>
      </c>
      <c r="W161" s="164"/>
      <c r="X161" s="164"/>
      <c r="Y161" s="164"/>
      <c r="Z161" s="164"/>
      <c r="AA161" s="164"/>
      <c r="AB161" s="164"/>
      <c r="AC161" s="164"/>
      <c r="AD161" s="164"/>
      <c r="AE161" s="164"/>
      <c r="AF161" s="164"/>
      <c r="AG161" s="164"/>
      <c r="AH161" s="164"/>
      <c r="AI161" s="164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  <c r="AT161" s="164"/>
      <c r="AU161" s="164"/>
      <c r="AV161" s="164"/>
      <c r="AW161" s="164"/>
    </row>
    <row r="162" spans="1:49" outlineLevel="1" x14ac:dyDescent="0.2">
      <c r="A162" s="165"/>
      <c r="B162" s="176"/>
      <c r="C162" s="193" t="s">
        <v>313</v>
      </c>
      <c r="D162" s="179"/>
      <c r="E162" s="183">
        <v>1390</v>
      </c>
      <c r="F162" s="186"/>
      <c r="G162" s="186"/>
      <c r="H162" s="186"/>
      <c r="I162" s="186"/>
      <c r="J162" s="186"/>
      <c r="K162" s="186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 t="s">
        <v>106</v>
      </c>
      <c r="W162" s="164">
        <v>0</v>
      </c>
      <c r="X162" s="164"/>
      <c r="Y162" s="164"/>
      <c r="Z162" s="164"/>
      <c r="AA162" s="164"/>
      <c r="AB162" s="164"/>
      <c r="AC162" s="164"/>
      <c r="AD162" s="164"/>
      <c r="AE162" s="164"/>
      <c r="AF162" s="164"/>
      <c r="AG162" s="164"/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</row>
    <row r="163" spans="1:49" outlineLevel="1" x14ac:dyDescent="0.2">
      <c r="A163" s="165">
        <v>76</v>
      </c>
      <c r="B163" s="176" t="s">
        <v>314</v>
      </c>
      <c r="C163" s="192" t="s">
        <v>315</v>
      </c>
      <c r="D163" s="178" t="s">
        <v>157</v>
      </c>
      <c r="E163" s="182">
        <v>1390</v>
      </c>
      <c r="F163" s="186">
        <v>0</v>
      </c>
      <c r="G163" s="186">
        <v>0</v>
      </c>
      <c r="H163" s="186">
        <v>0</v>
      </c>
      <c r="I163" s="186">
        <f>ROUND(E163*H163,2)</f>
        <v>0</v>
      </c>
      <c r="J163" s="186">
        <v>0</v>
      </c>
      <c r="K163" s="186">
        <v>0</v>
      </c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 t="s">
        <v>104</v>
      </c>
      <c r="W163" s="164"/>
      <c r="X163" s="164"/>
      <c r="Y163" s="164"/>
      <c r="Z163" s="164"/>
      <c r="AA163" s="164"/>
      <c r="AB163" s="164"/>
      <c r="AC163" s="164"/>
      <c r="AD163" s="164"/>
      <c r="AE163" s="164"/>
      <c r="AF163" s="164"/>
      <c r="AG163" s="164"/>
      <c r="AH163" s="164"/>
      <c r="AI163" s="164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  <c r="AT163" s="164"/>
      <c r="AU163" s="164"/>
      <c r="AV163" s="164"/>
      <c r="AW163" s="164"/>
    </row>
    <row r="164" spans="1:49" outlineLevel="1" x14ac:dyDescent="0.2">
      <c r="A164" s="165"/>
      <c r="B164" s="176"/>
      <c r="C164" s="193" t="s">
        <v>313</v>
      </c>
      <c r="D164" s="179"/>
      <c r="E164" s="183">
        <v>1390</v>
      </c>
      <c r="F164" s="186"/>
      <c r="G164" s="186"/>
      <c r="H164" s="186"/>
      <c r="I164" s="186"/>
      <c r="J164" s="186"/>
      <c r="K164" s="186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 t="s">
        <v>106</v>
      </c>
      <c r="W164" s="164">
        <v>0</v>
      </c>
      <c r="X164" s="164"/>
      <c r="Y164" s="164"/>
      <c r="Z164" s="164"/>
      <c r="AA164" s="164"/>
      <c r="AB164" s="164"/>
      <c r="AC164" s="164"/>
      <c r="AD164" s="164"/>
      <c r="AE164" s="164"/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</row>
    <row r="165" spans="1:49" outlineLevel="1" x14ac:dyDescent="0.2">
      <c r="A165" s="165">
        <v>77</v>
      </c>
      <c r="B165" s="176" t="s">
        <v>316</v>
      </c>
      <c r="C165" s="192" t="s">
        <v>317</v>
      </c>
      <c r="D165" s="178" t="s">
        <v>157</v>
      </c>
      <c r="E165" s="182">
        <v>160</v>
      </c>
      <c r="F165" s="186">
        <v>0</v>
      </c>
      <c r="G165" s="186">
        <v>0</v>
      </c>
      <c r="H165" s="186">
        <v>0</v>
      </c>
      <c r="I165" s="186">
        <f>ROUND(E165*H165,2)</f>
        <v>0</v>
      </c>
      <c r="J165" s="186">
        <v>0</v>
      </c>
      <c r="K165" s="186">
        <v>0</v>
      </c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 t="s">
        <v>104</v>
      </c>
      <c r="W165" s="164"/>
      <c r="X165" s="164"/>
      <c r="Y165" s="164"/>
      <c r="Z165" s="164"/>
      <c r="AA165" s="164"/>
      <c r="AB165" s="164"/>
      <c r="AC165" s="164"/>
      <c r="AD165" s="164"/>
      <c r="AE165" s="164"/>
      <c r="AF165" s="164"/>
      <c r="AG165" s="164"/>
      <c r="AH165" s="164"/>
      <c r="AI165" s="164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</row>
    <row r="166" spans="1:49" outlineLevel="1" x14ac:dyDescent="0.2">
      <c r="A166" s="165"/>
      <c r="B166" s="176"/>
      <c r="C166" s="193" t="s">
        <v>318</v>
      </c>
      <c r="D166" s="179"/>
      <c r="E166" s="183">
        <v>160</v>
      </c>
      <c r="F166" s="186"/>
      <c r="G166" s="186"/>
      <c r="H166" s="186"/>
      <c r="I166" s="186"/>
      <c r="J166" s="186"/>
      <c r="K166" s="186"/>
      <c r="L166" s="16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 t="s">
        <v>106</v>
      </c>
      <c r="W166" s="164">
        <v>0</v>
      </c>
      <c r="X166" s="164"/>
      <c r="Y166" s="164"/>
      <c r="Z166" s="164"/>
      <c r="AA166" s="164"/>
      <c r="AB166" s="164"/>
      <c r="AC166" s="164"/>
      <c r="AD166" s="164"/>
      <c r="AE166" s="164"/>
      <c r="AF166" s="164"/>
      <c r="AG166" s="164"/>
      <c r="AH166" s="164"/>
      <c r="AI166" s="164"/>
      <c r="AJ166" s="164"/>
      <c r="AK166" s="164"/>
      <c r="AL166" s="164"/>
      <c r="AM166" s="164"/>
      <c r="AN166" s="164"/>
      <c r="AO166" s="164"/>
      <c r="AP166" s="164"/>
      <c r="AQ166" s="164"/>
      <c r="AR166" s="164"/>
      <c r="AS166" s="164"/>
      <c r="AT166" s="164"/>
      <c r="AU166" s="164"/>
      <c r="AV166" s="164"/>
      <c r="AW166" s="164"/>
    </row>
    <row r="167" spans="1:49" outlineLevel="1" x14ac:dyDescent="0.2">
      <c r="A167" s="165">
        <v>78</v>
      </c>
      <c r="B167" s="176" t="s">
        <v>319</v>
      </c>
      <c r="C167" s="192" t="s">
        <v>320</v>
      </c>
      <c r="D167" s="178" t="s">
        <v>157</v>
      </c>
      <c r="E167" s="182">
        <v>1390</v>
      </c>
      <c r="F167" s="186">
        <v>0</v>
      </c>
      <c r="G167" s="186">
        <v>0</v>
      </c>
      <c r="H167" s="186">
        <v>0</v>
      </c>
      <c r="I167" s="186">
        <f>ROUND(E167*H167,2)</f>
        <v>0</v>
      </c>
      <c r="J167" s="186">
        <v>0</v>
      </c>
      <c r="K167" s="186">
        <v>0</v>
      </c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 t="s">
        <v>104</v>
      </c>
      <c r="W167" s="164"/>
      <c r="X167" s="164"/>
      <c r="Y167" s="164"/>
      <c r="Z167" s="164"/>
      <c r="AA167" s="164"/>
      <c r="AB167" s="164"/>
      <c r="AC167" s="164"/>
      <c r="AD167" s="164"/>
      <c r="AE167" s="164"/>
      <c r="AF167" s="164"/>
      <c r="AG167" s="164"/>
      <c r="AH167" s="164"/>
      <c r="AI167" s="164"/>
      <c r="AJ167" s="164"/>
      <c r="AK167" s="164"/>
      <c r="AL167" s="164"/>
      <c r="AM167" s="164"/>
      <c r="AN167" s="164"/>
      <c r="AO167" s="164"/>
      <c r="AP167" s="164"/>
      <c r="AQ167" s="164"/>
      <c r="AR167" s="164"/>
      <c r="AS167" s="164"/>
      <c r="AT167" s="164"/>
      <c r="AU167" s="164"/>
      <c r="AV167" s="164"/>
      <c r="AW167" s="164"/>
    </row>
    <row r="168" spans="1:49" outlineLevel="1" x14ac:dyDescent="0.2">
      <c r="A168" s="165"/>
      <c r="B168" s="176"/>
      <c r="C168" s="193" t="s">
        <v>313</v>
      </c>
      <c r="D168" s="179"/>
      <c r="E168" s="183">
        <v>1390</v>
      </c>
      <c r="F168" s="186"/>
      <c r="G168" s="186"/>
      <c r="H168" s="186"/>
      <c r="I168" s="186"/>
      <c r="J168" s="186"/>
      <c r="K168" s="186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 t="s">
        <v>106</v>
      </c>
      <c r="W168" s="164">
        <v>0</v>
      </c>
      <c r="X168" s="164"/>
      <c r="Y168" s="164"/>
      <c r="Z168" s="164"/>
      <c r="AA168" s="164"/>
      <c r="AB168" s="164"/>
      <c r="AC168" s="164"/>
      <c r="AD168" s="164"/>
      <c r="AE168" s="164"/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</row>
    <row r="169" spans="1:49" outlineLevel="1" x14ac:dyDescent="0.2">
      <c r="A169" s="165">
        <v>79</v>
      </c>
      <c r="B169" s="176" t="s">
        <v>321</v>
      </c>
      <c r="C169" s="192" t="s">
        <v>322</v>
      </c>
      <c r="D169" s="178" t="s">
        <v>157</v>
      </c>
      <c r="E169" s="182">
        <v>2780</v>
      </c>
      <c r="F169" s="186">
        <v>0</v>
      </c>
      <c r="G169" s="186">
        <v>0</v>
      </c>
      <c r="H169" s="186">
        <v>0</v>
      </c>
      <c r="I169" s="186">
        <f>ROUND(E169*H169,2)</f>
        <v>0</v>
      </c>
      <c r="J169" s="186">
        <v>0</v>
      </c>
      <c r="K169" s="186">
        <v>0</v>
      </c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 t="s">
        <v>104</v>
      </c>
      <c r="W169" s="164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</row>
    <row r="170" spans="1:49" outlineLevel="1" x14ac:dyDescent="0.2">
      <c r="A170" s="165"/>
      <c r="B170" s="176"/>
      <c r="C170" s="193" t="s">
        <v>304</v>
      </c>
      <c r="D170" s="179"/>
      <c r="E170" s="183">
        <v>2780</v>
      </c>
      <c r="F170" s="186"/>
      <c r="G170" s="186"/>
      <c r="H170" s="186"/>
      <c r="I170" s="186"/>
      <c r="J170" s="186"/>
      <c r="K170" s="186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 t="s">
        <v>106</v>
      </c>
      <c r="W170" s="164">
        <v>0</v>
      </c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</row>
    <row r="171" spans="1:49" outlineLevel="1" x14ac:dyDescent="0.2">
      <c r="A171" s="165">
        <v>80</v>
      </c>
      <c r="B171" s="176" t="s">
        <v>323</v>
      </c>
      <c r="C171" s="192" t="s">
        <v>324</v>
      </c>
      <c r="D171" s="178" t="s">
        <v>157</v>
      </c>
      <c r="E171" s="182">
        <v>1390</v>
      </c>
      <c r="F171" s="186">
        <v>0</v>
      </c>
      <c r="G171" s="186">
        <v>0</v>
      </c>
      <c r="H171" s="186">
        <v>0</v>
      </c>
      <c r="I171" s="186">
        <f>ROUND(E171*H171,2)</f>
        <v>0</v>
      </c>
      <c r="J171" s="186">
        <v>0</v>
      </c>
      <c r="K171" s="186">
        <v>0</v>
      </c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 t="s">
        <v>104</v>
      </c>
      <c r="W171" s="164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</row>
    <row r="172" spans="1:49" outlineLevel="1" x14ac:dyDescent="0.2">
      <c r="A172" s="165"/>
      <c r="B172" s="176"/>
      <c r="C172" s="193" t="s">
        <v>313</v>
      </c>
      <c r="D172" s="179"/>
      <c r="E172" s="183">
        <v>1390</v>
      </c>
      <c r="F172" s="186"/>
      <c r="G172" s="186"/>
      <c r="H172" s="186"/>
      <c r="I172" s="186"/>
      <c r="J172" s="186"/>
      <c r="K172" s="186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 t="s">
        <v>106</v>
      </c>
      <c r="W172" s="164">
        <v>0</v>
      </c>
      <c r="X172" s="164"/>
      <c r="Y172" s="164"/>
      <c r="Z172" s="164"/>
      <c r="AA172" s="164"/>
      <c r="AB172" s="164"/>
      <c r="AC172" s="164"/>
      <c r="AD172" s="164"/>
      <c r="AE172" s="164"/>
      <c r="AF172" s="164"/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  <c r="AT172" s="164"/>
      <c r="AU172" s="164"/>
      <c r="AV172" s="164"/>
      <c r="AW172" s="164"/>
    </row>
    <row r="173" spans="1:49" ht="22.5" outlineLevel="1" x14ac:dyDescent="0.2">
      <c r="A173" s="165">
        <v>81</v>
      </c>
      <c r="B173" s="176" t="s">
        <v>325</v>
      </c>
      <c r="C173" s="192" t="s">
        <v>326</v>
      </c>
      <c r="D173" s="178" t="s">
        <v>262</v>
      </c>
      <c r="E173" s="182">
        <v>6</v>
      </c>
      <c r="F173" s="186">
        <v>0</v>
      </c>
      <c r="G173" s="186">
        <v>0</v>
      </c>
      <c r="H173" s="186">
        <v>0</v>
      </c>
      <c r="I173" s="186">
        <f>ROUND(E173*H173,2)</f>
        <v>0</v>
      </c>
      <c r="J173" s="186">
        <v>0</v>
      </c>
      <c r="K173" s="186">
        <v>0</v>
      </c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 t="s">
        <v>104</v>
      </c>
      <c r="W173" s="164"/>
      <c r="X173" s="164"/>
      <c r="Y173" s="164"/>
      <c r="Z173" s="164"/>
      <c r="AA173" s="164"/>
      <c r="AB173" s="164"/>
      <c r="AC173" s="164"/>
      <c r="AD173" s="164"/>
      <c r="AE173" s="164"/>
      <c r="AF173" s="164"/>
      <c r="AG173" s="164"/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  <c r="AT173" s="164"/>
      <c r="AU173" s="164"/>
      <c r="AV173" s="164"/>
      <c r="AW173" s="164"/>
    </row>
    <row r="174" spans="1:49" outlineLevel="1" x14ac:dyDescent="0.2">
      <c r="A174" s="165"/>
      <c r="B174" s="176"/>
      <c r="C174" s="193" t="s">
        <v>327</v>
      </c>
      <c r="D174" s="179"/>
      <c r="E174" s="183">
        <v>6</v>
      </c>
      <c r="F174" s="186"/>
      <c r="G174" s="186"/>
      <c r="H174" s="186"/>
      <c r="I174" s="186"/>
      <c r="J174" s="186"/>
      <c r="K174" s="186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 t="s">
        <v>106</v>
      </c>
      <c r="W174" s="164">
        <v>0</v>
      </c>
      <c r="X174" s="164"/>
      <c r="Y174" s="164"/>
      <c r="Z174" s="164"/>
      <c r="AA174" s="164"/>
      <c r="AB174" s="164"/>
      <c r="AC174" s="164"/>
      <c r="AD174" s="164"/>
      <c r="AE174" s="164"/>
      <c r="AF174" s="164"/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  <c r="AT174" s="164"/>
      <c r="AU174" s="164"/>
      <c r="AV174" s="164"/>
      <c r="AW174" s="164"/>
    </row>
    <row r="175" spans="1:49" ht="33.75" outlineLevel="1" x14ac:dyDescent="0.2">
      <c r="A175" s="165">
        <v>82</v>
      </c>
      <c r="B175" s="176" t="s">
        <v>328</v>
      </c>
      <c r="C175" s="192" t="s">
        <v>329</v>
      </c>
      <c r="D175" s="178" t="s">
        <v>262</v>
      </c>
      <c r="E175" s="182">
        <v>6</v>
      </c>
      <c r="F175" s="186">
        <v>0</v>
      </c>
      <c r="G175" s="186">
        <v>0</v>
      </c>
      <c r="H175" s="186">
        <v>0</v>
      </c>
      <c r="I175" s="186">
        <f>ROUND(E175*H175,2)</f>
        <v>0</v>
      </c>
      <c r="J175" s="186">
        <v>0</v>
      </c>
      <c r="K175" s="186">
        <v>0</v>
      </c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 t="s">
        <v>150</v>
      </c>
      <c r="W175" s="164"/>
      <c r="X175" s="164"/>
      <c r="Y175" s="164"/>
      <c r="Z175" s="164"/>
      <c r="AA175" s="164"/>
      <c r="AB175" s="164"/>
      <c r="AC175" s="164"/>
      <c r="AD175" s="164"/>
      <c r="AE175" s="164"/>
      <c r="AF175" s="164"/>
      <c r="AG175" s="164"/>
      <c r="AH175" s="164"/>
      <c r="AI175" s="164"/>
      <c r="AJ175" s="164"/>
      <c r="AK175" s="164"/>
      <c r="AL175" s="164"/>
      <c r="AM175" s="164"/>
      <c r="AN175" s="164"/>
      <c r="AO175" s="164"/>
      <c r="AP175" s="164"/>
      <c r="AQ175" s="164"/>
      <c r="AR175" s="164"/>
      <c r="AS175" s="164"/>
      <c r="AT175" s="164"/>
      <c r="AU175" s="164"/>
      <c r="AV175" s="164"/>
      <c r="AW175" s="164"/>
    </row>
    <row r="176" spans="1:49" outlineLevel="1" x14ac:dyDescent="0.2">
      <c r="A176" s="165"/>
      <c r="B176" s="176"/>
      <c r="C176" s="242" t="s">
        <v>330</v>
      </c>
      <c r="D176" s="243"/>
      <c r="E176" s="244"/>
      <c r="F176" s="245"/>
      <c r="G176" s="246"/>
      <c r="H176" s="186"/>
      <c r="I176" s="186"/>
      <c r="J176" s="186"/>
      <c r="K176" s="186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 t="s">
        <v>132</v>
      </c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72" t="str">
        <f>C176</f>
        <v>povrch základní</v>
      </c>
      <c r="AQ176" s="164"/>
      <c r="AR176" s="164"/>
      <c r="AS176" s="164"/>
      <c r="AT176" s="164"/>
      <c r="AU176" s="164"/>
      <c r="AV176" s="164"/>
      <c r="AW176" s="164"/>
    </row>
    <row r="177" spans="1:49" x14ac:dyDescent="0.2">
      <c r="A177" s="173" t="s">
        <v>99</v>
      </c>
      <c r="B177" s="177" t="s">
        <v>74</v>
      </c>
      <c r="C177" s="194" t="s">
        <v>75</v>
      </c>
      <c r="D177" s="180"/>
      <c r="E177" s="184"/>
      <c r="F177" s="187"/>
      <c r="G177" s="187">
        <v>0</v>
      </c>
      <c r="H177" s="187"/>
      <c r="I177" s="187">
        <v>0</v>
      </c>
      <c r="J177" s="187"/>
      <c r="K177" s="187">
        <v>0</v>
      </c>
      <c r="V177" t="s">
        <v>100</v>
      </c>
    </row>
    <row r="178" spans="1:49" outlineLevel="1" x14ac:dyDescent="0.2">
      <c r="A178" s="165">
        <v>83</v>
      </c>
      <c r="B178" s="176" t="s">
        <v>331</v>
      </c>
      <c r="C178" s="192" t="s">
        <v>332</v>
      </c>
      <c r="D178" s="178" t="s">
        <v>157</v>
      </c>
      <c r="E178" s="182">
        <v>280</v>
      </c>
      <c r="F178" s="186">
        <v>0</v>
      </c>
      <c r="G178" s="186">
        <v>0</v>
      </c>
      <c r="H178" s="186">
        <v>0</v>
      </c>
      <c r="I178" s="186">
        <f>ROUND(E178*H178,2)</f>
        <v>0</v>
      </c>
      <c r="J178" s="186">
        <v>0</v>
      </c>
      <c r="K178" s="186">
        <v>0</v>
      </c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 t="s">
        <v>104</v>
      </c>
      <c r="W178" s="164"/>
      <c r="X178" s="164"/>
      <c r="Y178" s="164"/>
      <c r="Z178" s="164"/>
      <c r="AA178" s="164"/>
      <c r="AB178" s="164"/>
      <c r="AC178" s="164"/>
      <c r="AD178" s="164"/>
      <c r="AE178" s="164"/>
      <c r="AF178" s="164"/>
      <c r="AG178" s="164"/>
      <c r="AH178" s="164"/>
      <c r="AI178" s="164"/>
      <c r="AJ178" s="164"/>
      <c r="AK178" s="164"/>
      <c r="AL178" s="164"/>
      <c r="AM178" s="164"/>
      <c r="AN178" s="164"/>
      <c r="AO178" s="164"/>
      <c r="AP178" s="164"/>
      <c r="AQ178" s="164"/>
      <c r="AR178" s="164"/>
      <c r="AS178" s="164"/>
      <c r="AT178" s="164"/>
      <c r="AU178" s="164"/>
      <c r="AV178" s="164"/>
      <c r="AW178" s="164"/>
    </row>
    <row r="179" spans="1:49" outlineLevel="1" x14ac:dyDescent="0.2">
      <c r="A179" s="165"/>
      <c r="B179" s="176"/>
      <c r="C179" s="193" t="s">
        <v>305</v>
      </c>
      <c r="D179" s="179"/>
      <c r="E179" s="183">
        <v>280</v>
      </c>
      <c r="F179" s="186"/>
      <c r="G179" s="186"/>
      <c r="H179" s="186"/>
      <c r="I179" s="186"/>
      <c r="J179" s="186"/>
      <c r="K179" s="186"/>
      <c r="L179" s="164"/>
      <c r="M179" s="164"/>
      <c r="N179" s="164"/>
      <c r="O179" s="164"/>
      <c r="P179" s="164"/>
      <c r="Q179" s="164"/>
      <c r="R179" s="164"/>
      <c r="S179" s="164"/>
      <c r="T179" s="164"/>
      <c r="U179" s="164"/>
      <c r="V179" s="164" t="s">
        <v>106</v>
      </c>
      <c r="W179" s="164">
        <v>0</v>
      </c>
      <c r="X179" s="164"/>
      <c r="Y179" s="164"/>
      <c r="Z179" s="164"/>
      <c r="AA179" s="164"/>
      <c r="AB179" s="164"/>
      <c r="AC179" s="164"/>
      <c r="AD179" s="164"/>
      <c r="AE179" s="164"/>
      <c r="AF179" s="164"/>
      <c r="AG179" s="164"/>
      <c r="AH179" s="164"/>
      <c r="AI179" s="164"/>
      <c r="AJ179" s="164"/>
      <c r="AK179" s="164"/>
      <c r="AL179" s="164"/>
      <c r="AM179" s="164"/>
      <c r="AN179" s="164"/>
      <c r="AO179" s="164"/>
      <c r="AP179" s="164"/>
      <c r="AQ179" s="164"/>
      <c r="AR179" s="164"/>
      <c r="AS179" s="164"/>
      <c r="AT179" s="164"/>
      <c r="AU179" s="164"/>
      <c r="AV179" s="164"/>
      <c r="AW179" s="164"/>
    </row>
    <row r="180" spans="1:49" outlineLevel="1" x14ac:dyDescent="0.2">
      <c r="A180" s="165">
        <v>84</v>
      </c>
      <c r="B180" s="176" t="s">
        <v>333</v>
      </c>
      <c r="C180" s="192" t="s">
        <v>334</v>
      </c>
      <c r="D180" s="178" t="s">
        <v>157</v>
      </c>
      <c r="E180" s="182">
        <v>220</v>
      </c>
      <c r="F180" s="186">
        <v>0</v>
      </c>
      <c r="G180" s="186">
        <v>0</v>
      </c>
      <c r="H180" s="186">
        <v>0</v>
      </c>
      <c r="I180" s="186">
        <f>ROUND(E180*H180,2)</f>
        <v>0</v>
      </c>
      <c r="J180" s="186">
        <v>0</v>
      </c>
      <c r="K180" s="186">
        <v>0</v>
      </c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 t="s">
        <v>104</v>
      </c>
      <c r="W180" s="164"/>
      <c r="X180" s="164"/>
      <c r="Y180" s="164"/>
      <c r="Z180" s="164"/>
      <c r="AA180" s="164"/>
      <c r="AB180" s="164"/>
      <c r="AC180" s="164"/>
      <c r="AD180" s="164"/>
      <c r="AE180" s="164"/>
      <c r="AF180" s="164"/>
      <c r="AG180" s="164"/>
      <c r="AH180" s="164"/>
      <c r="AI180" s="164"/>
      <c r="AJ180" s="164"/>
      <c r="AK180" s="164"/>
      <c r="AL180" s="164"/>
      <c r="AM180" s="164"/>
      <c r="AN180" s="164"/>
      <c r="AO180" s="164"/>
      <c r="AP180" s="164"/>
      <c r="AQ180" s="164"/>
      <c r="AR180" s="164"/>
      <c r="AS180" s="164"/>
      <c r="AT180" s="164"/>
      <c r="AU180" s="164"/>
      <c r="AV180" s="164"/>
      <c r="AW180" s="164"/>
    </row>
    <row r="181" spans="1:49" outlineLevel="1" x14ac:dyDescent="0.2">
      <c r="A181" s="165"/>
      <c r="B181" s="176"/>
      <c r="C181" s="193" t="s">
        <v>309</v>
      </c>
      <c r="D181" s="179"/>
      <c r="E181" s="183">
        <v>175</v>
      </c>
      <c r="F181" s="186"/>
      <c r="G181" s="186"/>
      <c r="H181" s="186"/>
      <c r="I181" s="186"/>
      <c r="J181" s="186"/>
      <c r="K181" s="186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 t="s">
        <v>106</v>
      </c>
      <c r="W181" s="164">
        <v>0</v>
      </c>
      <c r="X181" s="164"/>
      <c r="Y181" s="164"/>
      <c r="Z181" s="164"/>
      <c r="AA181" s="164"/>
      <c r="AB181" s="164"/>
      <c r="AC181" s="164"/>
      <c r="AD181" s="164"/>
      <c r="AE181" s="164"/>
      <c r="AF181" s="164"/>
      <c r="AG181" s="164"/>
      <c r="AH181" s="164"/>
      <c r="AI181" s="164"/>
      <c r="AJ181" s="164"/>
      <c r="AK181" s="164"/>
      <c r="AL181" s="164"/>
      <c r="AM181" s="164"/>
      <c r="AN181" s="164"/>
      <c r="AO181" s="164"/>
      <c r="AP181" s="164"/>
      <c r="AQ181" s="164"/>
      <c r="AR181" s="164"/>
      <c r="AS181" s="164"/>
      <c r="AT181" s="164"/>
      <c r="AU181" s="164"/>
      <c r="AV181" s="164"/>
      <c r="AW181" s="164"/>
    </row>
    <row r="182" spans="1:49" outlineLevel="1" x14ac:dyDescent="0.2">
      <c r="A182" s="165"/>
      <c r="B182" s="176"/>
      <c r="C182" s="193" t="s">
        <v>335</v>
      </c>
      <c r="D182" s="179"/>
      <c r="E182" s="183">
        <v>45</v>
      </c>
      <c r="F182" s="186"/>
      <c r="G182" s="186"/>
      <c r="H182" s="186"/>
      <c r="I182" s="186"/>
      <c r="J182" s="186"/>
      <c r="K182" s="186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 t="s">
        <v>106</v>
      </c>
      <c r="W182" s="164">
        <v>0</v>
      </c>
      <c r="X182" s="164"/>
      <c r="Y182" s="164"/>
      <c r="Z182" s="164"/>
      <c r="AA182" s="164"/>
      <c r="AB182" s="164"/>
      <c r="AC182" s="164"/>
      <c r="AD182" s="164"/>
      <c r="AE182" s="164"/>
      <c r="AF182" s="164"/>
      <c r="AG182" s="164"/>
      <c r="AH182" s="164"/>
      <c r="AI182" s="164"/>
      <c r="AJ182" s="164"/>
      <c r="AK182" s="164"/>
      <c r="AL182" s="164"/>
      <c r="AM182" s="164"/>
      <c r="AN182" s="164"/>
      <c r="AO182" s="164"/>
      <c r="AP182" s="164"/>
      <c r="AQ182" s="164"/>
      <c r="AR182" s="164"/>
      <c r="AS182" s="164"/>
      <c r="AT182" s="164"/>
      <c r="AU182" s="164"/>
      <c r="AV182" s="164"/>
      <c r="AW182" s="164"/>
    </row>
    <row r="183" spans="1:49" outlineLevel="1" x14ac:dyDescent="0.2">
      <c r="A183" s="165">
        <v>85</v>
      </c>
      <c r="B183" s="176" t="s">
        <v>336</v>
      </c>
      <c r="C183" s="192" t="s">
        <v>337</v>
      </c>
      <c r="D183" s="178" t="s">
        <v>157</v>
      </c>
      <c r="E183" s="182">
        <v>294</v>
      </c>
      <c r="F183" s="186">
        <v>0</v>
      </c>
      <c r="G183" s="186">
        <v>0</v>
      </c>
      <c r="H183" s="186">
        <v>0</v>
      </c>
      <c r="I183" s="186">
        <f>ROUND(E183*H183,2)</f>
        <v>0</v>
      </c>
      <c r="J183" s="186">
        <v>0</v>
      </c>
      <c r="K183" s="186">
        <v>0</v>
      </c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 t="s">
        <v>150</v>
      </c>
      <c r="W183" s="164"/>
      <c r="X183" s="164"/>
      <c r="Y183" s="164"/>
      <c r="Z183" s="164"/>
      <c r="AA183" s="164"/>
      <c r="AB183" s="164"/>
      <c r="AC183" s="164"/>
      <c r="AD183" s="164"/>
      <c r="AE183" s="164"/>
      <c r="AF183" s="164"/>
      <c r="AG183" s="164"/>
      <c r="AH183" s="164"/>
      <c r="AI183" s="164"/>
      <c r="AJ183" s="164"/>
      <c r="AK183" s="164"/>
      <c r="AL183" s="164"/>
      <c r="AM183" s="164"/>
      <c r="AN183" s="164"/>
      <c r="AO183" s="164"/>
      <c r="AP183" s="164"/>
      <c r="AQ183" s="164"/>
      <c r="AR183" s="164"/>
      <c r="AS183" s="164"/>
      <c r="AT183" s="164"/>
      <c r="AU183" s="164"/>
      <c r="AV183" s="164"/>
      <c r="AW183" s="164"/>
    </row>
    <row r="184" spans="1:49" outlineLevel="1" x14ac:dyDescent="0.2">
      <c r="A184" s="165"/>
      <c r="B184" s="176"/>
      <c r="C184" s="193" t="s">
        <v>338</v>
      </c>
      <c r="D184" s="179"/>
      <c r="E184" s="183">
        <v>294</v>
      </c>
      <c r="F184" s="186"/>
      <c r="G184" s="186"/>
      <c r="H184" s="186"/>
      <c r="I184" s="186"/>
      <c r="J184" s="186"/>
      <c r="K184" s="186"/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 t="s">
        <v>106</v>
      </c>
      <c r="W184" s="164">
        <v>0</v>
      </c>
      <c r="X184" s="164"/>
      <c r="Y184" s="164"/>
      <c r="Z184" s="164"/>
      <c r="AA184" s="164"/>
      <c r="AB184" s="164"/>
      <c r="AC184" s="164"/>
      <c r="AD184" s="164"/>
      <c r="AE184" s="164"/>
      <c r="AF184" s="164"/>
      <c r="AG184" s="164"/>
      <c r="AH184" s="164"/>
      <c r="AI184" s="164"/>
      <c r="AJ184" s="164"/>
      <c r="AK184" s="164"/>
      <c r="AL184" s="164"/>
      <c r="AM184" s="164"/>
      <c r="AN184" s="164"/>
      <c r="AO184" s="164"/>
      <c r="AP184" s="164"/>
      <c r="AQ184" s="164"/>
      <c r="AR184" s="164"/>
      <c r="AS184" s="164"/>
      <c r="AT184" s="164"/>
      <c r="AU184" s="164"/>
      <c r="AV184" s="164"/>
      <c r="AW184" s="164"/>
    </row>
    <row r="185" spans="1:49" outlineLevel="1" x14ac:dyDescent="0.2">
      <c r="A185" s="165">
        <v>86</v>
      </c>
      <c r="B185" s="176" t="s">
        <v>339</v>
      </c>
      <c r="C185" s="192" t="s">
        <v>340</v>
      </c>
      <c r="D185" s="178" t="s">
        <v>157</v>
      </c>
      <c r="E185" s="182">
        <v>183.75</v>
      </c>
      <c r="F185" s="186">
        <v>0</v>
      </c>
      <c r="G185" s="186">
        <v>0</v>
      </c>
      <c r="H185" s="186">
        <v>0</v>
      </c>
      <c r="I185" s="186">
        <f>ROUND(E185*H185,2)</f>
        <v>0</v>
      </c>
      <c r="J185" s="186">
        <v>0</v>
      </c>
      <c r="K185" s="186">
        <v>0</v>
      </c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 t="s">
        <v>150</v>
      </c>
      <c r="W185" s="164"/>
      <c r="X185" s="164"/>
      <c r="Y185" s="164"/>
      <c r="Z185" s="164"/>
      <c r="AA185" s="164"/>
      <c r="AB185" s="164"/>
      <c r="AC185" s="164"/>
      <c r="AD185" s="164"/>
      <c r="AE185" s="164"/>
      <c r="AF185" s="164"/>
      <c r="AG185" s="164"/>
      <c r="AH185" s="164"/>
      <c r="AI185" s="164"/>
      <c r="AJ185" s="164"/>
      <c r="AK185" s="164"/>
      <c r="AL185" s="164"/>
      <c r="AM185" s="164"/>
      <c r="AN185" s="164"/>
      <c r="AO185" s="164"/>
      <c r="AP185" s="164"/>
      <c r="AQ185" s="164"/>
      <c r="AR185" s="164"/>
      <c r="AS185" s="164"/>
      <c r="AT185" s="164"/>
      <c r="AU185" s="164"/>
      <c r="AV185" s="164"/>
      <c r="AW185" s="164"/>
    </row>
    <row r="186" spans="1:49" outlineLevel="1" x14ac:dyDescent="0.2">
      <c r="A186" s="165"/>
      <c r="B186" s="176"/>
      <c r="C186" s="193" t="s">
        <v>341</v>
      </c>
      <c r="D186" s="179"/>
      <c r="E186" s="183">
        <v>183.75</v>
      </c>
      <c r="F186" s="186"/>
      <c r="G186" s="186"/>
      <c r="H186" s="186"/>
      <c r="I186" s="186"/>
      <c r="J186" s="186"/>
      <c r="K186" s="186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 t="s">
        <v>106</v>
      </c>
      <c r="W186" s="164">
        <v>0</v>
      </c>
      <c r="X186" s="164"/>
      <c r="Y186" s="164"/>
      <c r="Z186" s="164"/>
      <c r="AA186" s="164"/>
      <c r="AB186" s="164"/>
      <c r="AC186" s="164"/>
      <c r="AD186" s="164"/>
      <c r="AE186" s="164"/>
      <c r="AF186" s="164"/>
      <c r="AG186" s="164"/>
      <c r="AH186" s="164"/>
      <c r="AI186" s="164"/>
      <c r="AJ186" s="164"/>
      <c r="AK186" s="164"/>
      <c r="AL186" s="164"/>
      <c r="AM186" s="164"/>
      <c r="AN186" s="164"/>
      <c r="AO186" s="164"/>
      <c r="AP186" s="164"/>
      <c r="AQ186" s="164"/>
      <c r="AR186" s="164"/>
      <c r="AS186" s="164"/>
      <c r="AT186" s="164"/>
      <c r="AU186" s="164"/>
      <c r="AV186" s="164"/>
      <c r="AW186" s="164"/>
    </row>
    <row r="187" spans="1:49" outlineLevel="1" x14ac:dyDescent="0.2">
      <c r="A187" s="165">
        <v>87</v>
      </c>
      <c r="B187" s="176" t="s">
        <v>342</v>
      </c>
      <c r="C187" s="192" t="s">
        <v>343</v>
      </c>
      <c r="D187" s="178" t="s">
        <v>157</v>
      </c>
      <c r="E187" s="182">
        <v>47.25</v>
      </c>
      <c r="F187" s="186">
        <v>0</v>
      </c>
      <c r="G187" s="186">
        <v>0</v>
      </c>
      <c r="H187" s="186">
        <v>0</v>
      </c>
      <c r="I187" s="186">
        <f>ROUND(E187*H187,2)</f>
        <v>0</v>
      </c>
      <c r="J187" s="186">
        <v>0</v>
      </c>
      <c r="K187" s="186">
        <v>0</v>
      </c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 t="s">
        <v>150</v>
      </c>
      <c r="W187" s="164"/>
      <c r="X187" s="164"/>
      <c r="Y187" s="164"/>
      <c r="Z187" s="164"/>
      <c r="AA187" s="164"/>
      <c r="AB187" s="164"/>
      <c r="AC187" s="164"/>
      <c r="AD187" s="164"/>
      <c r="AE187" s="164"/>
      <c r="AF187" s="164"/>
      <c r="AG187" s="164"/>
      <c r="AH187" s="164"/>
      <c r="AI187" s="164"/>
      <c r="AJ187" s="164"/>
      <c r="AK187" s="164"/>
      <c r="AL187" s="164"/>
      <c r="AM187" s="164"/>
      <c r="AN187" s="164"/>
      <c r="AO187" s="164"/>
      <c r="AP187" s="164"/>
      <c r="AQ187" s="164"/>
      <c r="AR187" s="164"/>
      <c r="AS187" s="164"/>
      <c r="AT187" s="164"/>
      <c r="AU187" s="164"/>
      <c r="AV187" s="164"/>
      <c r="AW187" s="164"/>
    </row>
    <row r="188" spans="1:49" outlineLevel="1" x14ac:dyDescent="0.2">
      <c r="A188" s="165"/>
      <c r="B188" s="176"/>
      <c r="C188" s="193" t="s">
        <v>344</v>
      </c>
      <c r="D188" s="179"/>
      <c r="E188" s="183">
        <v>47.25</v>
      </c>
      <c r="F188" s="186"/>
      <c r="G188" s="186"/>
      <c r="H188" s="186"/>
      <c r="I188" s="186"/>
      <c r="J188" s="186"/>
      <c r="K188" s="186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 t="s">
        <v>106</v>
      </c>
      <c r="W188" s="164">
        <v>0</v>
      </c>
      <c r="X188" s="164"/>
      <c r="Y188" s="164"/>
      <c r="Z188" s="164"/>
      <c r="AA188" s="164"/>
      <c r="AB188" s="164"/>
      <c r="AC188" s="164"/>
      <c r="AD188" s="164"/>
      <c r="AE188" s="164"/>
      <c r="AF188" s="164"/>
      <c r="AG188" s="164"/>
      <c r="AH188" s="164"/>
      <c r="AI188" s="164"/>
      <c r="AJ188" s="164"/>
      <c r="AK188" s="164"/>
      <c r="AL188" s="164"/>
      <c r="AM188" s="164"/>
      <c r="AN188" s="164"/>
      <c r="AO188" s="164"/>
      <c r="AP188" s="164"/>
      <c r="AQ188" s="164"/>
      <c r="AR188" s="164"/>
      <c r="AS188" s="164"/>
      <c r="AT188" s="164"/>
      <c r="AU188" s="164"/>
      <c r="AV188" s="164"/>
      <c r="AW188" s="164"/>
    </row>
    <row r="189" spans="1:49" x14ac:dyDescent="0.2">
      <c r="A189" s="173" t="s">
        <v>99</v>
      </c>
      <c r="B189" s="177" t="s">
        <v>76</v>
      </c>
      <c r="C189" s="194" t="s">
        <v>77</v>
      </c>
      <c r="D189" s="180"/>
      <c r="E189" s="184"/>
      <c r="F189" s="187"/>
      <c r="G189" s="187">
        <v>0</v>
      </c>
      <c r="H189" s="187"/>
      <c r="I189" s="187">
        <v>0</v>
      </c>
      <c r="J189" s="187"/>
      <c r="K189" s="187">
        <v>0</v>
      </c>
      <c r="V189" t="s">
        <v>100</v>
      </c>
    </row>
    <row r="190" spans="1:49" ht="45" outlineLevel="1" x14ac:dyDescent="0.2">
      <c r="A190" s="165">
        <v>88</v>
      </c>
      <c r="B190" s="176" t="s">
        <v>345</v>
      </c>
      <c r="C190" s="192" t="s">
        <v>346</v>
      </c>
      <c r="D190" s="178" t="s">
        <v>262</v>
      </c>
      <c r="E190" s="182">
        <v>37</v>
      </c>
      <c r="F190" s="186">
        <v>0</v>
      </c>
      <c r="G190" s="186">
        <v>0</v>
      </c>
      <c r="H190" s="186">
        <v>0</v>
      </c>
      <c r="I190" s="186">
        <f>ROUND(E190*H190,2)</f>
        <v>0</v>
      </c>
      <c r="J190" s="186">
        <v>0</v>
      </c>
      <c r="K190" s="186">
        <v>0</v>
      </c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 t="s">
        <v>104</v>
      </c>
      <c r="W190" s="164"/>
      <c r="X190" s="164"/>
      <c r="Y190" s="164"/>
      <c r="Z190" s="164"/>
      <c r="AA190" s="164"/>
      <c r="AB190" s="164"/>
      <c r="AC190" s="164"/>
      <c r="AD190" s="164"/>
      <c r="AE190" s="164"/>
      <c r="AF190" s="164"/>
      <c r="AG190" s="164"/>
      <c r="AH190" s="164"/>
      <c r="AI190" s="164"/>
      <c r="AJ190" s="164"/>
      <c r="AK190" s="164"/>
      <c r="AL190" s="164"/>
      <c r="AM190" s="164"/>
      <c r="AN190" s="164"/>
      <c r="AO190" s="164"/>
      <c r="AP190" s="164"/>
      <c r="AQ190" s="164"/>
      <c r="AR190" s="164"/>
      <c r="AS190" s="164"/>
      <c r="AT190" s="164"/>
      <c r="AU190" s="164"/>
      <c r="AV190" s="164"/>
      <c r="AW190" s="164"/>
    </row>
    <row r="191" spans="1:49" outlineLevel="1" x14ac:dyDescent="0.2">
      <c r="A191" s="165"/>
      <c r="B191" s="176"/>
      <c r="C191" s="193" t="s">
        <v>347</v>
      </c>
      <c r="D191" s="179"/>
      <c r="E191" s="183">
        <v>37</v>
      </c>
      <c r="F191" s="186"/>
      <c r="G191" s="186"/>
      <c r="H191" s="186"/>
      <c r="I191" s="186"/>
      <c r="J191" s="186"/>
      <c r="K191" s="186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 t="s">
        <v>106</v>
      </c>
      <c r="W191" s="164">
        <v>0</v>
      </c>
      <c r="X191" s="164"/>
      <c r="Y191" s="164"/>
      <c r="Z191" s="164"/>
      <c r="AA191" s="164"/>
      <c r="AB191" s="164"/>
      <c r="AC191" s="164"/>
      <c r="AD191" s="164"/>
      <c r="AE191" s="164"/>
      <c r="AF191" s="164"/>
      <c r="AG191" s="164"/>
      <c r="AH191" s="164"/>
      <c r="AI191" s="164"/>
      <c r="AJ191" s="164"/>
      <c r="AK191" s="164"/>
      <c r="AL191" s="164"/>
      <c r="AM191" s="164"/>
      <c r="AN191" s="164"/>
      <c r="AO191" s="164"/>
      <c r="AP191" s="164"/>
      <c r="AQ191" s="164"/>
      <c r="AR191" s="164"/>
      <c r="AS191" s="164"/>
      <c r="AT191" s="164"/>
      <c r="AU191" s="164"/>
      <c r="AV191" s="164"/>
      <c r="AW191" s="164"/>
    </row>
    <row r="192" spans="1:49" outlineLevel="1" x14ac:dyDescent="0.2">
      <c r="A192" s="165">
        <v>89</v>
      </c>
      <c r="B192" s="176" t="s">
        <v>348</v>
      </c>
      <c r="C192" s="192" t="s">
        <v>349</v>
      </c>
      <c r="D192" s="178" t="s">
        <v>262</v>
      </c>
      <c r="E192" s="182">
        <v>50</v>
      </c>
      <c r="F192" s="186">
        <v>0</v>
      </c>
      <c r="G192" s="186">
        <v>0</v>
      </c>
      <c r="H192" s="186">
        <v>0</v>
      </c>
      <c r="I192" s="186">
        <f>ROUND(E192*H192,2)</f>
        <v>0</v>
      </c>
      <c r="J192" s="186">
        <v>0</v>
      </c>
      <c r="K192" s="186">
        <v>0</v>
      </c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 t="s">
        <v>104</v>
      </c>
      <c r="W192" s="164"/>
      <c r="X192" s="164"/>
      <c r="Y192" s="164"/>
      <c r="Z192" s="164"/>
      <c r="AA192" s="164"/>
      <c r="AB192" s="164"/>
      <c r="AC192" s="164"/>
      <c r="AD192" s="164"/>
      <c r="AE192" s="164"/>
      <c r="AF192" s="164"/>
      <c r="AG192" s="164"/>
      <c r="AH192" s="164"/>
      <c r="AI192" s="164"/>
      <c r="AJ192" s="164"/>
      <c r="AK192" s="164"/>
      <c r="AL192" s="164"/>
      <c r="AM192" s="164"/>
      <c r="AN192" s="164"/>
      <c r="AO192" s="164"/>
      <c r="AP192" s="164"/>
      <c r="AQ192" s="164"/>
      <c r="AR192" s="164"/>
      <c r="AS192" s="164"/>
      <c r="AT192" s="164"/>
      <c r="AU192" s="164"/>
      <c r="AV192" s="164"/>
      <c r="AW192" s="164"/>
    </row>
    <row r="193" spans="1:49" outlineLevel="1" x14ac:dyDescent="0.2">
      <c r="A193" s="165"/>
      <c r="B193" s="176"/>
      <c r="C193" s="193" t="s">
        <v>350</v>
      </c>
      <c r="D193" s="179"/>
      <c r="E193" s="183">
        <v>50</v>
      </c>
      <c r="F193" s="186"/>
      <c r="G193" s="186"/>
      <c r="H193" s="186"/>
      <c r="I193" s="186"/>
      <c r="J193" s="186"/>
      <c r="K193" s="186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 t="s">
        <v>106</v>
      </c>
      <c r="W193" s="164">
        <v>0</v>
      </c>
      <c r="X193" s="164"/>
      <c r="Y193" s="164"/>
      <c r="Z193" s="164"/>
      <c r="AA193" s="164"/>
      <c r="AB193" s="164"/>
      <c r="AC193" s="164"/>
      <c r="AD193" s="164"/>
      <c r="AE193" s="164"/>
      <c r="AF193" s="164"/>
      <c r="AG193" s="164"/>
      <c r="AH193" s="164"/>
      <c r="AI193" s="164"/>
      <c r="AJ193" s="164"/>
      <c r="AK193" s="164"/>
      <c r="AL193" s="164"/>
      <c r="AM193" s="164"/>
      <c r="AN193" s="164"/>
      <c r="AO193" s="164"/>
      <c r="AP193" s="164"/>
      <c r="AQ193" s="164"/>
      <c r="AR193" s="164"/>
      <c r="AS193" s="164"/>
      <c r="AT193" s="164"/>
      <c r="AU193" s="164"/>
      <c r="AV193" s="164"/>
      <c r="AW193" s="164"/>
    </row>
    <row r="194" spans="1:49" ht="45" outlineLevel="1" x14ac:dyDescent="0.2">
      <c r="A194" s="165">
        <v>90</v>
      </c>
      <c r="B194" s="176" t="s">
        <v>351</v>
      </c>
      <c r="C194" s="192" t="s">
        <v>352</v>
      </c>
      <c r="D194" s="178" t="s">
        <v>164</v>
      </c>
      <c r="E194" s="182">
        <v>1</v>
      </c>
      <c r="F194" s="186">
        <v>0</v>
      </c>
      <c r="G194" s="186">
        <v>0</v>
      </c>
      <c r="H194" s="186">
        <v>0</v>
      </c>
      <c r="I194" s="186">
        <f>ROUND(E194*H194,2)</f>
        <v>0</v>
      </c>
      <c r="J194" s="186">
        <v>0</v>
      </c>
      <c r="K194" s="186">
        <v>0</v>
      </c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 t="s">
        <v>104</v>
      </c>
      <c r="W194" s="164"/>
      <c r="X194" s="164"/>
      <c r="Y194" s="164"/>
      <c r="Z194" s="164"/>
      <c r="AA194" s="164"/>
      <c r="AB194" s="164"/>
      <c r="AC194" s="164"/>
      <c r="AD194" s="164"/>
      <c r="AE194" s="164"/>
      <c r="AF194" s="164"/>
      <c r="AG194" s="164"/>
      <c r="AH194" s="164"/>
      <c r="AI194" s="164"/>
      <c r="AJ194" s="164"/>
      <c r="AK194" s="164"/>
      <c r="AL194" s="164"/>
      <c r="AM194" s="164"/>
      <c r="AN194" s="164"/>
      <c r="AO194" s="164"/>
      <c r="AP194" s="164"/>
      <c r="AQ194" s="164"/>
      <c r="AR194" s="164"/>
      <c r="AS194" s="164"/>
      <c r="AT194" s="164"/>
      <c r="AU194" s="164"/>
      <c r="AV194" s="164"/>
      <c r="AW194" s="164"/>
    </row>
    <row r="195" spans="1:49" outlineLevel="1" x14ac:dyDescent="0.2">
      <c r="A195" s="165"/>
      <c r="B195" s="176"/>
      <c r="C195" s="242" t="s">
        <v>353</v>
      </c>
      <c r="D195" s="243"/>
      <c r="E195" s="244"/>
      <c r="F195" s="245"/>
      <c r="G195" s="246"/>
      <c r="H195" s="186"/>
      <c r="I195" s="186"/>
      <c r="J195" s="186"/>
      <c r="K195" s="186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 t="s">
        <v>132</v>
      </c>
      <c r="W195" s="164"/>
      <c r="X195" s="164"/>
      <c r="Y195" s="164"/>
      <c r="Z195" s="164"/>
      <c r="AA195" s="164"/>
      <c r="AB195" s="164"/>
      <c r="AC195" s="164"/>
      <c r="AD195" s="164"/>
      <c r="AE195" s="164"/>
      <c r="AF195" s="164"/>
      <c r="AG195" s="164"/>
      <c r="AH195" s="164"/>
      <c r="AI195" s="164"/>
      <c r="AJ195" s="164"/>
      <c r="AK195" s="164"/>
      <c r="AL195" s="164"/>
      <c r="AM195" s="164"/>
      <c r="AN195" s="164"/>
      <c r="AO195" s="164"/>
      <c r="AP195" s="172" t="str">
        <f>C195</f>
        <v>Včetně podkaldní desky z betonu C 8/10.</v>
      </c>
      <c r="AQ195" s="164"/>
      <c r="AR195" s="164"/>
      <c r="AS195" s="164"/>
      <c r="AT195" s="164"/>
      <c r="AU195" s="164"/>
      <c r="AV195" s="164"/>
      <c r="AW195" s="164"/>
    </row>
    <row r="196" spans="1:49" outlineLevel="1" x14ac:dyDescent="0.2">
      <c r="A196" s="165"/>
      <c r="B196" s="176"/>
      <c r="C196" s="193" t="s">
        <v>354</v>
      </c>
      <c r="D196" s="179"/>
      <c r="E196" s="183">
        <v>1</v>
      </c>
      <c r="F196" s="186"/>
      <c r="G196" s="186"/>
      <c r="H196" s="186"/>
      <c r="I196" s="186"/>
      <c r="J196" s="186"/>
      <c r="K196" s="186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 t="s">
        <v>106</v>
      </c>
      <c r="W196" s="164">
        <v>0</v>
      </c>
      <c r="X196" s="164"/>
      <c r="Y196" s="164"/>
      <c r="Z196" s="164"/>
      <c r="AA196" s="164"/>
      <c r="AB196" s="164"/>
      <c r="AC196" s="164"/>
      <c r="AD196" s="164"/>
      <c r="AE196" s="164"/>
      <c r="AF196" s="164"/>
      <c r="AG196" s="164"/>
      <c r="AH196" s="164"/>
      <c r="AI196" s="164"/>
      <c r="AJ196" s="164"/>
      <c r="AK196" s="164"/>
      <c r="AL196" s="164"/>
      <c r="AM196" s="164"/>
      <c r="AN196" s="164"/>
      <c r="AO196" s="164"/>
      <c r="AP196" s="164"/>
      <c r="AQ196" s="164"/>
      <c r="AR196" s="164"/>
      <c r="AS196" s="164"/>
      <c r="AT196" s="164"/>
      <c r="AU196" s="164"/>
      <c r="AV196" s="164"/>
      <c r="AW196" s="164"/>
    </row>
    <row r="197" spans="1:49" outlineLevel="1" x14ac:dyDescent="0.2">
      <c r="A197" s="165">
        <v>91</v>
      </c>
      <c r="B197" s="176" t="s">
        <v>355</v>
      </c>
      <c r="C197" s="192" t="s">
        <v>356</v>
      </c>
      <c r="D197" s="178" t="s">
        <v>164</v>
      </c>
      <c r="E197" s="182">
        <v>5</v>
      </c>
      <c r="F197" s="186">
        <v>0</v>
      </c>
      <c r="G197" s="186">
        <v>0</v>
      </c>
      <c r="H197" s="186">
        <v>0</v>
      </c>
      <c r="I197" s="186">
        <f>ROUND(E197*H197,2)</f>
        <v>0</v>
      </c>
      <c r="J197" s="186">
        <v>0</v>
      </c>
      <c r="K197" s="186">
        <v>0</v>
      </c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 t="s">
        <v>104</v>
      </c>
      <c r="W197" s="164"/>
      <c r="X197" s="164"/>
      <c r="Y197" s="164"/>
      <c r="Z197" s="164"/>
      <c r="AA197" s="164"/>
      <c r="AB197" s="164"/>
      <c r="AC197" s="164"/>
      <c r="AD197" s="164"/>
      <c r="AE197" s="164"/>
      <c r="AF197" s="164"/>
      <c r="AG197" s="164"/>
      <c r="AH197" s="164"/>
      <c r="AI197" s="164"/>
      <c r="AJ197" s="164"/>
      <c r="AK197" s="164"/>
      <c r="AL197" s="164"/>
      <c r="AM197" s="164"/>
      <c r="AN197" s="164"/>
      <c r="AO197" s="164"/>
      <c r="AP197" s="164"/>
      <c r="AQ197" s="164"/>
      <c r="AR197" s="164"/>
      <c r="AS197" s="164"/>
      <c r="AT197" s="164"/>
      <c r="AU197" s="164"/>
      <c r="AV197" s="164"/>
      <c r="AW197" s="164"/>
    </row>
    <row r="198" spans="1:49" outlineLevel="1" x14ac:dyDescent="0.2">
      <c r="A198" s="165"/>
      <c r="B198" s="176"/>
      <c r="C198" s="193" t="s">
        <v>357</v>
      </c>
      <c r="D198" s="179"/>
      <c r="E198" s="183">
        <v>5</v>
      </c>
      <c r="F198" s="186"/>
      <c r="G198" s="186"/>
      <c r="H198" s="186"/>
      <c r="I198" s="186"/>
      <c r="J198" s="186"/>
      <c r="K198" s="186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 t="s">
        <v>106</v>
      </c>
      <c r="W198" s="164">
        <v>0</v>
      </c>
      <c r="X198" s="164"/>
      <c r="Y198" s="164"/>
      <c r="Z198" s="164"/>
      <c r="AA198" s="164"/>
      <c r="AB198" s="164"/>
      <c r="AC198" s="164"/>
      <c r="AD198" s="164"/>
      <c r="AE198" s="164"/>
      <c r="AF198" s="164"/>
      <c r="AG198" s="164"/>
      <c r="AH198" s="164"/>
      <c r="AI198" s="164"/>
      <c r="AJ198" s="164"/>
      <c r="AK198" s="164"/>
      <c r="AL198" s="164"/>
      <c r="AM198" s="164"/>
      <c r="AN198" s="164"/>
      <c r="AO198" s="164"/>
      <c r="AP198" s="164"/>
      <c r="AQ198" s="164"/>
      <c r="AR198" s="164"/>
      <c r="AS198" s="164"/>
      <c r="AT198" s="164"/>
      <c r="AU198" s="164"/>
      <c r="AV198" s="164"/>
      <c r="AW198" s="164"/>
    </row>
    <row r="199" spans="1:49" ht="22.5" outlineLevel="1" x14ac:dyDescent="0.2">
      <c r="A199" s="165">
        <v>92</v>
      </c>
      <c r="B199" s="176" t="s">
        <v>358</v>
      </c>
      <c r="C199" s="192" t="s">
        <v>359</v>
      </c>
      <c r="D199" s="178" t="s">
        <v>164</v>
      </c>
      <c r="E199" s="182">
        <v>5</v>
      </c>
      <c r="F199" s="186">
        <v>0</v>
      </c>
      <c r="G199" s="186">
        <v>0</v>
      </c>
      <c r="H199" s="186">
        <v>0</v>
      </c>
      <c r="I199" s="186">
        <f>ROUND(E199*H199,2)</f>
        <v>0</v>
      </c>
      <c r="J199" s="186">
        <v>0</v>
      </c>
      <c r="K199" s="186">
        <v>0</v>
      </c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 t="s">
        <v>104</v>
      </c>
      <c r="W199" s="164"/>
      <c r="X199" s="164"/>
      <c r="Y199" s="164"/>
      <c r="Z199" s="164"/>
      <c r="AA199" s="164"/>
      <c r="AB199" s="164"/>
      <c r="AC199" s="164"/>
      <c r="AD199" s="164"/>
      <c r="AE199" s="164"/>
      <c r="AF199" s="164"/>
      <c r="AG199" s="164"/>
      <c r="AH199" s="164"/>
      <c r="AI199" s="164"/>
      <c r="AJ199" s="164"/>
      <c r="AK199" s="164"/>
      <c r="AL199" s="164"/>
      <c r="AM199" s="164"/>
      <c r="AN199" s="164"/>
      <c r="AO199" s="164"/>
      <c r="AP199" s="164"/>
      <c r="AQ199" s="164"/>
      <c r="AR199" s="164"/>
      <c r="AS199" s="164"/>
      <c r="AT199" s="164"/>
      <c r="AU199" s="164"/>
      <c r="AV199" s="164"/>
      <c r="AW199" s="164"/>
    </row>
    <row r="200" spans="1:49" outlineLevel="1" x14ac:dyDescent="0.2">
      <c r="A200" s="165"/>
      <c r="B200" s="176"/>
      <c r="C200" s="193" t="s">
        <v>360</v>
      </c>
      <c r="D200" s="179"/>
      <c r="E200" s="183">
        <v>5</v>
      </c>
      <c r="F200" s="186"/>
      <c r="G200" s="186"/>
      <c r="H200" s="186"/>
      <c r="I200" s="186"/>
      <c r="J200" s="186"/>
      <c r="K200" s="186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 t="s">
        <v>106</v>
      </c>
      <c r="W200" s="164">
        <v>0</v>
      </c>
      <c r="X200" s="164"/>
      <c r="Y200" s="164"/>
      <c r="Z200" s="164"/>
      <c r="AA200" s="164"/>
      <c r="AB200" s="164"/>
      <c r="AC200" s="164"/>
      <c r="AD200" s="164"/>
      <c r="AE200" s="164"/>
      <c r="AF200" s="164"/>
      <c r="AG200" s="164"/>
      <c r="AH200" s="164"/>
      <c r="AI200" s="164"/>
      <c r="AJ200" s="164"/>
      <c r="AK200" s="164"/>
      <c r="AL200" s="164"/>
      <c r="AM200" s="164"/>
      <c r="AN200" s="164"/>
      <c r="AO200" s="164"/>
      <c r="AP200" s="164"/>
      <c r="AQ200" s="164"/>
      <c r="AR200" s="164"/>
      <c r="AS200" s="164"/>
      <c r="AT200" s="164"/>
      <c r="AU200" s="164"/>
      <c r="AV200" s="164"/>
      <c r="AW200" s="164"/>
    </row>
    <row r="201" spans="1:49" ht="22.5" outlineLevel="1" x14ac:dyDescent="0.2">
      <c r="A201" s="165">
        <v>93</v>
      </c>
      <c r="B201" s="176" t="s">
        <v>361</v>
      </c>
      <c r="C201" s="192" t="s">
        <v>362</v>
      </c>
      <c r="D201" s="178" t="s">
        <v>164</v>
      </c>
      <c r="E201" s="182">
        <v>5</v>
      </c>
      <c r="F201" s="186">
        <v>0</v>
      </c>
      <c r="G201" s="186">
        <v>0</v>
      </c>
      <c r="H201" s="186">
        <v>0</v>
      </c>
      <c r="I201" s="186">
        <f>ROUND(E201*H201,2)</f>
        <v>0</v>
      </c>
      <c r="J201" s="186">
        <v>0</v>
      </c>
      <c r="K201" s="186">
        <v>0</v>
      </c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 t="s">
        <v>104</v>
      </c>
      <c r="W201" s="164"/>
      <c r="X201" s="164"/>
      <c r="Y201" s="164"/>
      <c r="Z201" s="164"/>
      <c r="AA201" s="164"/>
      <c r="AB201" s="164"/>
      <c r="AC201" s="164"/>
      <c r="AD201" s="164"/>
      <c r="AE201" s="164"/>
      <c r="AF201" s="164"/>
      <c r="AG201" s="164"/>
      <c r="AH201" s="164"/>
      <c r="AI201" s="164"/>
      <c r="AJ201" s="164"/>
      <c r="AK201" s="164"/>
      <c r="AL201" s="164"/>
      <c r="AM201" s="164"/>
      <c r="AN201" s="164"/>
      <c r="AO201" s="164"/>
      <c r="AP201" s="164"/>
      <c r="AQ201" s="164"/>
      <c r="AR201" s="164"/>
      <c r="AS201" s="164"/>
      <c r="AT201" s="164"/>
      <c r="AU201" s="164"/>
      <c r="AV201" s="164"/>
      <c r="AW201" s="164"/>
    </row>
    <row r="202" spans="1:49" outlineLevel="1" x14ac:dyDescent="0.2">
      <c r="A202" s="165"/>
      <c r="B202" s="176"/>
      <c r="C202" s="193" t="s">
        <v>360</v>
      </c>
      <c r="D202" s="179"/>
      <c r="E202" s="183">
        <v>5</v>
      </c>
      <c r="F202" s="186"/>
      <c r="G202" s="186"/>
      <c r="H202" s="186"/>
      <c r="I202" s="186"/>
      <c r="J202" s="186"/>
      <c r="K202" s="186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 t="s">
        <v>106</v>
      </c>
      <c r="W202" s="164">
        <v>0</v>
      </c>
      <c r="X202" s="164"/>
      <c r="Y202" s="164"/>
      <c r="Z202" s="164"/>
      <c r="AA202" s="164"/>
      <c r="AB202" s="164"/>
      <c r="AC202" s="164"/>
      <c r="AD202" s="164"/>
      <c r="AE202" s="164"/>
      <c r="AF202" s="164"/>
      <c r="AG202" s="164"/>
      <c r="AH202" s="164"/>
      <c r="AI202" s="164"/>
      <c r="AJ202" s="164"/>
      <c r="AK202" s="164"/>
      <c r="AL202" s="164"/>
      <c r="AM202" s="164"/>
      <c r="AN202" s="164"/>
      <c r="AO202" s="164"/>
      <c r="AP202" s="164"/>
      <c r="AQ202" s="164"/>
      <c r="AR202" s="164"/>
      <c r="AS202" s="164"/>
      <c r="AT202" s="164"/>
      <c r="AU202" s="164"/>
      <c r="AV202" s="164"/>
      <c r="AW202" s="164"/>
    </row>
    <row r="203" spans="1:49" outlineLevel="1" x14ac:dyDescent="0.2">
      <c r="A203" s="165">
        <v>94</v>
      </c>
      <c r="B203" s="176" t="s">
        <v>363</v>
      </c>
      <c r="C203" s="192" t="s">
        <v>364</v>
      </c>
      <c r="D203" s="178" t="s">
        <v>164</v>
      </c>
      <c r="E203" s="182">
        <v>5</v>
      </c>
      <c r="F203" s="186">
        <v>0</v>
      </c>
      <c r="G203" s="186">
        <v>0</v>
      </c>
      <c r="H203" s="186">
        <v>0</v>
      </c>
      <c r="I203" s="186">
        <f>ROUND(E203*H203,2)</f>
        <v>0</v>
      </c>
      <c r="J203" s="186">
        <v>0</v>
      </c>
      <c r="K203" s="186">
        <v>0</v>
      </c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 t="s">
        <v>104</v>
      </c>
      <c r="W203" s="164"/>
      <c r="X203" s="164"/>
      <c r="Y203" s="164"/>
      <c r="Z203" s="164"/>
      <c r="AA203" s="164"/>
      <c r="AB203" s="164"/>
      <c r="AC203" s="164"/>
      <c r="AD203" s="164"/>
      <c r="AE203" s="164"/>
      <c r="AF203" s="164"/>
      <c r="AG203" s="164"/>
      <c r="AH203" s="164"/>
      <c r="AI203" s="164"/>
      <c r="AJ203" s="164"/>
      <c r="AK203" s="164"/>
      <c r="AL203" s="164"/>
      <c r="AM203" s="164"/>
      <c r="AN203" s="164"/>
      <c r="AO203" s="164"/>
      <c r="AP203" s="164"/>
      <c r="AQ203" s="164"/>
      <c r="AR203" s="164"/>
      <c r="AS203" s="164"/>
      <c r="AT203" s="164"/>
      <c r="AU203" s="164"/>
      <c r="AV203" s="164"/>
      <c r="AW203" s="164"/>
    </row>
    <row r="204" spans="1:49" outlineLevel="1" x14ac:dyDescent="0.2">
      <c r="A204" s="165"/>
      <c r="B204" s="176"/>
      <c r="C204" s="193" t="s">
        <v>357</v>
      </c>
      <c r="D204" s="179"/>
      <c r="E204" s="183">
        <v>5</v>
      </c>
      <c r="F204" s="186"/>
      <c r="G204" s="186"/>
      <c r="H204" s="186"/>
      <c r="I204" s="186"/>
      <c r="J204" s="186"/>
      <c r="K204" s="186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 t="s">
        <v>106</v>
      </c>
      <c r="W204" s="164">
        <v>0</v>
      </c>
      <c r="X204" s="164"/>
      <c r="Y204" s="164"/>
      <c r="Z204" s="164"/>
      <c r="AA204" s="164"/>
      <c r="AB204" s="164"/>
      <c r="AC204" s="164"/>
      <c r="AD204" s="164"/>
      <c r="AE204" s="164"/>
      <c r="AF204" s="164"/>
      <c r="AG204" s="164"/>
      <c r="AH204" s="164"/>
      <c r="AI204" s="164"/>
      <c r="AJ204" s="164"/>
      <c r="AK204" s="164"/>
      <c r="AL204" s="164"/>
      <c r="AM204" s="164"/>
      <c r="AN204" s="164"/>
      <c r="AO204" s="164"/>
      <c r="AP204" s="164"/>
      <c r="AQ204" s="164"/>
      <c r="AR204" s="164"/>
      <c r="AS204" s="164"/>
      <c r="AT204" s="164"/>
      <c r="AU204" s="164"/>
      <c r="AV204" s="164"/>
      <c r="AW204" s="164"/>
    </row>
    <row r="205" spans="1:49" outlineLevel="1" x14ac:dyDescent="0.2">
      <c r="A205" s="165">
        <v>95</v>
      </c>
      <c r="B205" s="176" t="s">
        <v>365</v>
      </c>
      <c r="C205" s="192" t="s">
        <v>366</v>
      </c>
      <c r="D205" s="178" t="s">
        <v>164</v>
      </c>
      <c r="E205" s="182">
        <v>10.93</v>
      </c>
      <c r="F205" s="186">
        <v>0</v>
      </c>
      <c r="G205" s="186">
        <v>0</v>
      </c>
      <c r="H205" s="186">
        <v>0</v>
      </c>
      <c r="I205" s="186">
        <f>ROUND(E205*H205,2)</f>
        <v>0</v>
      </c>
      <c r="J205" s="186">
        <v>0</v>
      </c>
      <c r="K205" s="186">
        <v>0</v>
      </c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 t="s">
        <v>150</v>
      </c>
      <c r="W205" s="164"/>
      <c r="X205" s="164"/>
      <c r="Y205" s="164"/>
      <c r="Z205" s="164"/>
      <c r="AA205" s="164"/>
      <c r="AB205" s="164"/>
      <c r="AC205" s="164"/>
      <c r="AD205" s="164"/>
      <c r="AE205" s="164"/>
      <c r="AF205" s="164"/>
      <c r="AG205" s="164"/>
      <c r="AH205" s="164"/>
      <c r="AI205" s="164"/>
      <c r="AJ205" s="164"/>
      <c r="AK205" s="164"/>
      <c r="AL205" s="164"/>
      <c r="AM205" s="164"/>
      <c r="AN205" s="164"/>
      <c r="AO205" s="164"/>
      <c r="AP205" s="164"/>
      <c r="AQ205" s="164"/>
      <c r="AR205" s="164"/>
      <c r="AS205" s="164"/>
      <c r="AT205" s="164"/>
      <c r="AU205" s="164"/>
      <c r="AV205" s="164"/>
      <c r="AW205" s="164"/>
    </row>
    <row r="206" spans="1:49" outlineLevel="1" x14ac:dyDescent="0.2">
      <c r="A206" s="165"/>
      <c r="B206" s="176"/>
      <c r="C206" s="193" t="s">
        <v>367</v>
      </c>
      <c r="D206" s="179"/>
      <c r="E206" s="183">
        <v>10.93</v>
      </c>
      <c r="F206" s="186"/>
      <c r="G206" s="186"/>
      <c r="H206" s="186"/>
      <c r="I206" s="186"/>
      <c r="J206" s="186"/>
      <c r="K206" s="186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 t="s">
        <v>106</v>
      </c>
      <c r="W206" s="164">
        <v>0</v>
      </c>
      <c r="X206" s="164"/>
      <c r="Y206" s="164"/>
      <c r="Z206" s="164"/>
      <c r="AA206" s="164"/>
      <c r="AB206" s="164"/>
      <c r="AC206" s="164"/>
      <c r="AD206" s="164"/>
      <c r="AE206" s="164"/>
      <c r="AF206" s="164"/>
      <c r="AG206" s="164"/>
      <c r="AH206" s="164"/>
      <c r="AI206" s="164"/>
      <c r="AJ206" s="164"/>
      <c r="AK206" s="164"/>
      <c r="AL206" s="164"/>
      <c r="AM206" s="164"/>
      <c r="AN206" s="164"/>
      <c r="AO206" s="164"/>
      <c r="AP206" s="164"/>
      <c r="AQ206" s="164"/>
      <c r="AR206" s="164"/>
      <c r="AS206" s="164"/>
      <c r="AT206" s="164"/>
      <c r="AU206" s="164"/>
      <c r="AV206" s="164"/>
      <c r="AW206" s="164"/>
    </row>
    <row r="207" spans="1:49" ht="22.5" outlineLevel="1" x14ac:dyDescent="0.2">
      <c r="A207" s="165">
        <v>96</v>
      </c>
      <c r="B207" s="176" t="s">
        <v>368</v>
      </c>
      <c r="C207" s="192" t="s">
        <v>369</v>
      </c>
      <c r="D207" s="178" t="s">
        <v>164</v>
      </c>
      <c r="E207" s="182">
        <v>5</v>
      </c>
      <c r="F207" s="186">
        <v>0</v>
      </c>
      <c r="G207" s="186">
        <v>0</v>
      </c>
      <c r="H207" s="186">
        <v>0</v>
      </c>
      <c r="I207" s="186">
        <f>ROUND(E207*H207,2)</f>
        <v>0</v>
      </c>
      <c r="J207" s="186">
        <v>0</v>
      </c>
      <c r="K207" s="186">
        <v>0</v>
      </c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 t="s">
        <v>150</v>
      </c>
      <c r="W207" s="164"/>
      <c r="X207" s="164"/>
      <c r="Y207" s="164"/>
      <c r="Z207" s="164"/>
      <c r="AA207" s="164"/>
      <c r="AB207" s="164"/>
      <c r="AC207" s="164"/>
      <c r="AD207" s="164"/>
      <c r="AE207" s="164"/>
      <c r="AF207" s="164"/>
      <c r="AG207" s="164"/>
      <c r="AH207" s="164"/>
      <c r="AI207" s="164"/>
      <c r="AJ207" s="164"/>
      <c r="AK207" s="164"/>
      <c r="AL207" s="164"/>
      <c r="AM207" s="164"/>
      <c r="AN207" s="164"/>
      <c r="AO207" s="164"/>
      <c r="AP207" s="164"/>
      <c r="AQ207" s="164"/>
      <c r="AR207" s="164"/>
      <c r="AS207" s="164"/>
      <c r="AT207" s="164"/>
      <c r="AU207" s="164"/>
      <c r="AV207" s="164"/>
      <c r="AW207" s="164"/>
    </row>
    <row r="208" spans="1:49" ht="22.5" outlineLevel="1" x14ac:dyDescent="0.2">
      <c r="A208" s="165">
        <v>97</v>
      </c>
      <c r="B208" s="176" t="s">
        <v>370</v>
      </c>
      <c r="C208" s="192" t="s">
        <v>371</v>
      </c>
      <c r="D208" s="178" t="s">
        <v>164</v>
      </c>
      <c r="E208" s="182">
        <v>5</v>
      </c>
      <c r="F208" s="186">
        <v>0</v>
      </c>
      <c r="G208" s="186">
        <v>0</v>
      </c>
      <c r="H208" s="186">
        <v>0</v>
      </c>
      <c r="I208" s="186">
        <f>ROUND(E208*H208,2)</f>
        <v>0</v>
      </c>
      <c r="J208" s="186">
        <v>0</v>
      </c>
      <c r="K208" s="186">
        <v>0</v>
      </c>
      <c r="L208" s="164"/>
      <c r="M208" s="164"/>
      <c r="N208" s="164"/>
      <c r="O208" s="164"/>
      <c r="P208" s="164"/>
      <c r="Q208" s="164"/>
      <c r="R208" s="164"/>
      <c r="S208" s="164"/>
      <c r="T208" s="164"/>
      <c r="U208" s="164"/>
      <c r="V208" s="164" t="s">
        <v>150</v>
      </c>
      <c r="W208" s="164"/>
      <c r="X208" s="164"/>
      <c r="Y208" s="164"/>
      <c r="Z208" s="164"/>
      <c r="AA208" s="164"/>
      <c r="AB208" s="164"/>
      <c r="AC208" s="164"/>
      <c r="AD208" s="164"/>
      <c r="AE208" s="164"/>
      <c r="AF208" s="164"/>
      <c r="AG208" s="164"/>
      <c r="AH208" s="164"/>
      <c r="AI208" s="164"/>
      <c r="AJ208" s="164"/>
      <c r="AK208" s="164"/>
      <c r="AL208" s="164"/>
      <c r="AM208" s="164"/>
      <c r="AN208" s="164"/>
      <c r="AO208" s="164"/>
      <c r="AP208" s="164"/>
      <c r="AQ208" s="164"/>
      <c r="AR208" s="164"/>
      <c r="AS208" s="164"/>
      <c r="AT208" s="164"/>
      <c r="AU208" s="164"/>
      <c r="AV208" s="164"/>
      <c r="AW208" s="164"/>
    </row>
    <row r="209" spans="1:49" ht="22.5" outlineLevel="1" x14ac:dyDescent="0.2">
      <c r="A209" s="165">
        <v>98</v>
      </c>
      <c r="B209" s="176" t="s">
        <v>372</v>
      </c>
      <c r="C209" s="192" t="s">
        <v>373</v>
      </c>
      <c r="D209" s="178" t="s">
        <v>164</v>
      </c>
      <c r="E209" s="182">
        <v>5</v>
      </c>
      <c r="F209" s="186">
        <v>0</v>
      </c>
      <c r="G209" s="186">
        <v>0</v>
      </c>
      <c r="H209" s="186">
        <v>0</v>
      </c>
      <c r="I209" s="186">
        <f>ROUND(E209*H209,2)</f>
        <v>0</v>
      </c>
      <c r="J209" s="186">
        <v>0</v>
      </c>
      <c r="K209" s="186">
        <v>0</v>
      </c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 t="s">
        <v>150</v>
      </c>
      <c r="W209" s="164"/>
      <c r="X209" s="164"/>
      <c r="Y209" s="164"/>
      <c r="Z209" s="164"/>
      <c r="AA209" s="164"/>
      <c r="AB209" s="164"/>
      <c r="AC209" s="164"/>
      <c r="AD209" s="164"/>
      <c r="AE209" s="164"/>
      <c r="AF209" s="164"/>
      <c r="AG209" s="164"/>
      <c r="AH209" s="164"/>
      <c r="AI209" s="164"/>
      <c r="AJ209" s="164"/>
      <c r="AK209" s="164"/>
      <c r="AL209" s="164"/>
      <c r="AM209" s="164"/>
      <c r="AN209" s="164"/>
      <c r="AO209" s="164"/>
      <c r="AP209" s="164"/>
      <c r="AQ209" s="164"/>
      <c r="AR209" s="164"/>
      <c r="AS209" s="164"/>
      <c r="AT209" s="164"/>
      <c r="AU209" s="164"/>
      <c r="AV209" s="164"/>
      <c r="AW209" s="164"/>
    </row>
    <row r="210" spans="1:49" ht="33.75" outlineLevel="1" x14ac:dyDescent="0.2">
      <c r="A210" s="165">
        <v>99</v>
      </c>
      <c r="B210" s="176" t="s">
        <v>374</v>
      </c>
      <c r="C210" s="192" t="s">
        <v>375</v>
      </c>
      <c r="D210" s="178" t="s">
        <v>164</v>
      </c>
      <c r="E210" s="182">
        <v>5</v>
      </c>
      <c r="F210" s="186">
        <v>0</v>
      </c>
      <c r="G210" s="186">
        <v>0</v>
      </c>
      <c r="H210" s="186">
        <v>0</v>
      </c>
      <c r="I210" s="186">
        <f>ROUND(E210*H210,2)</f>
        <v>0</v>
      </c>
      <c r="J210" s="186">
        <v>0</v>
      </c>
      <c r="K210" s="186">
        <v>0</v>
      </c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 t="s">
        <v>150</v>
      </c>
      <c r="W210" s="164"/>
      <c r="X210" s="164"/>
      <c r="Y210" s="164"/>
      <c r="Z210" s="164"/>
      <c r="AA210" s="164"/>
      <c r="AB210" s="164"/>
      <c r="AC210" s="164"/>
      <c r="AD210" s="164"/>
      <c r="AE210" s="164"/>
      <c r="AF210" s="164"/>
      <c r="AG210" s="164"/>
      <c r="AH210" s="164"/>
      <c r="AI210" s="164"/>
      <c r="AJ210" s="164"/>
      <c r="AK210" s="164"/>
      <c r="AL210" s="164"/>
      <c r="AM210" s="164"/>
      <c r="AN210" s="164"/>
      <c r="AO210" s="164"/>
      <c r="AP210" s="164"/>
      <c r="AQ210" s="164"/>
      <c r="AR210" s="164"/>
      <c r="AS210" s="164"/>
      <c r="AT210" s="164"/>
      <c r="AU210" s="164"/>
      <c r="AV210" s="164"/>
      <c r="AW210" s="164"/>
    </row>
    <row r="211" spans="1:49" outlineLevel="1" x14ac:dyDescent="0.2">
      <c r="A211" s="165">
        <v>100</v>
      </c>
      <c r="B211" s="176" t="s">
        <v>376</v>
      </c>
      <c r="C211" s="192" t="s">
        <v>377</v>
      </c>
      <c r="D211" s="178" t="s">
        <v>164</v>
      </c>
      <c r="E211" s="182">
        <v>5</v>
      </c>
      <c r="F211" s="186">
        <v>0</v>
      </c>
      <c r="G211" s="186">
        <v>0</v>
      </c>
      <c r="H211" s="186">
        <v>0</v>
      </c>
      <c r="I211" s="186">
        <f>ROUND(E211*H211,2)</f>
        <v>0</v>
      </c>
      <c r="J211" s="186">
        <v>0</v>
      </c>
      <c r="K211" s="186">
        <v>0</v>
      </c>
      <c r="L211" s="164"/>
      <c r="M211" s="164"/>
      <c r="N211" s="164"/>
      <c r="O211" s="164"/>
      <c r="P211" s="164"/>
      <c r="Q211" s="164"/>
      <c r="R211" s="164"/>
      <c r="S211" s="164"/>
      <c r="T211" s="164"/>
      <c r="U211" s="164"/>
      <c r="V211" s="164" t="s">
        <v>150</v>
      </c>
      <c r="W211" s="164"/>
      <c r="X211" s="164"/>
      <c r="Y211" s="164"/>
      <c r="Z211" s="164"/>
      <c r="AA211" s="164"/>
      <c r="AB211" s="164"/>
      <c r="AC211" s="164"/>
      <c r="AD211" s="164"/>
      <c r="AE211" s="164"/>
      <c r="AF211" s="164"/>
      <c r="AG211" s="164"/>
      <c r="AH211" s="164"/>
      <c r="AI211" s="164"/>
      <c r="AJ211" s="164"/>
      <c r="AK211" s="164"/>
      <c r="AL211" s="164"/>
      <c r="AM211" s="164"/>
      <c r="AN211" s="164"/>
      <c r="AO211" s="164"/>
      <c r="AP211" s="164"/>
      <c r="AQ211" s="164"/>
      <c r="AR211" s="164"/>
      <c r="AS211" s="164"/>
      <c r="AT211" s="164"/>
      <c r="AU211" s="164"/>
      <c r="AV211" s="164"/>
      <c r="AW211" s="164"/>
    </row>
    <row r="212" spans="1:49" outlineLevel="1" x14ac:dyDescent="0.2">
      <c r="A212" s="165">
        <v>101</v>
      </c>
      <c r="B212" s="176" t="s">
        <v>378</v>
      </c>
      <c r="C212" s="192" t="s">
        <v>379</v>
      </c>
      <c r="D212" s="178" t="s">
        <v>164</v>
      </c>
      <c r="E212" s="182">
        <v>5.05</v>
      </c>
      <c r="F212" s="186">
        <v>0</v>
      </c>
      <c r="G212" s="186">
        <v>0</v>
      </c>
      <c r="H212" s="186">
        <v>0</v>
      </c>
      <c r="I212" s="186">
        <f>ROUND(E212*H212,2)</f>
        <v>0</v>
      </c>
      <c r="J212" s="186">
        <v>0</v>
      </c>
      <c r="K212" s="186">
        <v>0</v>
      </c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 t="s">
        <v>150</v>
      </c>
      <c r="W212" s="164"/>
      <c r="X212" s="164"/>
      <c r="Y212" s="164"/>
      <c r="Z212" s="164"/>
      <c r="AA212" s="164"/>
      <c r="AB212" s="164"/>
      <c r="AC212" s="164"/>
      <c r="AD212" s="164"/>
      <c r="AE212" s="164"/>
      <c r="AF212" s="164"/>
      <c r="AG212" s="164"/>
      <c r="AH212" s="164"/>
      <c r="AI212" s="164"/>
      <c r="AJ212" s="164"/>
      <c r="AK212" s="164"/>
      <c r="AL212" s="164"/>
      <c r="AM212" s="164"/>
      <c r="AN212" s="164"/>
      <c r="AO212" s="164"/>
      <c r="AP212" s="164"/>
      <c r="AQ212" s="164"/>
      <c r="AR212" s="164"/>
      <c r="AS212" s="164"/>
      <c r="AT212" s="164"/>
      <c r="AU212" s="164"/>
      <c r="AV212" s="164"/>
      <c r="AW212" s="164"/>
    </row>
    <row r="213" spans="1:49" outlineLevel="1" x14ac:dyDescent="0.2">
      <c r="A213" s="165">
        <v>102</v>
      </c>
      <c r="B213" s="176" t="s">
        <v>380</v>
      </c>
      <c r="C213" s="192" t="s">
        <v>381</v>
      </c>
      <c r="D213" s="178" t="s">
        <v>164</v>
      </c>
      <c r="E213" s="182">
        <v>10.1</v>
      </c>
      <c r="F213" s="186">
        <v>0</v>
      </c>
      <c r="G213" s="186">
        <v>0</v>
      </c>
      <c r="H213" s="186">
        <v>0</v>
      </c>
      <c r="I213" s="186">
        <f>ROUND(E213*H213,2)</f>
        <v>0</v>
      </c>
      <c r="J213" s="186">
        <v>0</v>
      </c>
      <c r="K213" s="186">
        <v>0</v>
      </c>
      <c r="L213" s="164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 t="s">
        <v>150</v>
      </c>
      <c r="W213" s="164"/>
      <c r="X213" s="164"/>
      <c r="Y213" s="164"/>
      <c r="Z213" s="164"/>
      <c r="AA213" s="164"/>
      <c r="AB213" s="164"/>
      <c r="AC213" s="164"/>
      <c r="AD213" s="164"/>
      <c r="AE213" s="164"/>
      <c r="AF213" s="164"/>
      <c r="AG213" s="164"/>
      <c r="AH213" s="164"/>
      <c r="AI213" s="164"/>
      <c r="AJ213" s="164"/>
      <c r="AK213" s="164"/>
      <c r="AL213" s="164"/>
      <c r="AM213" s="164"/>
      <c r="AN213" s="164"/>
      <c r="AO213" s="164"/>
      <c r="AP213" s="164"/>
      <c r="AQ213" s="164"/>
      <c r="AR213" s="164"/>
      <c r="AS213" s="164"/>
      <c r="AT213" s="164"/>
      <c r="AU213" s="164"/>
      <c r="AV213" s="164"/>
      <c r="AW213" s="164"/>
    </row>
    <row r="214" spans="1:49" outlineLevel="1" x14ac:dyDescent="0.2">
      <c r="A214" s="165">
        <v>103</v>
      </c>
      <c r="B214" s="176" t="s">
        <v>382</v>
      </c>
      <c r="C214" s="192" t="s">
        <v>383</v>
      </c>
      <c r="D214" s="178" t="s">
        <v>164</v>
      </c>
      <c r="E214" s="182">
        <v>5.05</v>
      </c>
      <c r="F214" s="186">
        <v>0</v>
      </c>
      <c r="G214" s="186">
        <v>0</v>
      </c>
      <c r="H214" s="186">
        <v>0</v>
      </c>
      <c r="I214" s="186">
        <f>ROUND(E214*H214,2)</f>
        <v>0</v>
      </c>
      <c r="J214" s="186">
        <v>0</v>
      </c>
      <c r="K214" s="186">
        <v>0</v>
      </c>
      <c r="L214" s="16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 t="s">
        <v>150</v>
      </c>
      <c r="W214" s="164"/>
      <c r="X214" s="164"/>
      <c r="Y214" s="164"/>
      <c r="Z214" s="164"/>
      <c r="AA214" s="164"/>
      <c r="AB214" s="164"/>
      <c r="AC214" s="164"/>
      <c r="AD214" s="164"/>
      <c r="AE214" s="164"/>
      <c r="AF214" s="164"/>
      <c r="AG214" s="164"/>
      <c r="AH214" s="164"/>
      <c r="AI214" s="164"/>
      <c r="AJ214" s="164"/>
      <c r="AK214" s="164"/>
      <c r="AL214" s="164"/>
      <c r="AM214" s="164"/>
      <c r="AN214" s="164"/>
      <c r="AO214" s="164"/>
      <c r="AP214" s="164"/>
      <c r="AQ214" s="164"/>
      <c r="AR214" s="164"/>
      <c r="AS214" s="164"/>
      <c r="AT214" s="164"/>
      <c r="AU214" s="164"/>
      <c r="AV214" s="164"/>
      <c r="AW214" s="164"/>
    </row>
    <row r="215" spans="1:49" outlineLevel="1" x14ac:dyDescent="0.2">
      <c r="A215" s="165">
        <v>104</v>
      </c>
      <c r="B215" s="176" t="s">
        <v>384</v>
      </c>
      <c r="C215" s="192" t="s">
        <v>385</v>
      </c>
      <c r="D215" s="178" t="s">
        <v>164</v>
      </c>
      <c r="E215" s="182">
        <v>5.05</v>
      </c>
      <c r="F215" s="186">
        <v>0</v>
      </c>
      <c r="G215" s="186">
        <v>0</v>
      </c>
      <c r="H215" s="186">
        <v>0</v>
      </c>
      <c r="I215" s="186">
        <f>ROUND(E215*H215,2)</f>
        <v>0</v>
      </c>
      <c r="J215" s="186">
        <v>0</v>
      </c>
      <c r="K215" s="186">
        <v>0</v>
      </c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 t="s">
        <v>150</v>
      </c>
      <c r="W215" s="164"/>
      <c r="X215" s="164"/>
      <c r="Y215" s="164"/>
      <c r="Z215" s="164"/>
      <c r="AA215" s="164"/>
      <c r="AB215" s="164"/>
      <c r="AC215" s="164"/>
      <c r="AD215" s="164"/>
      <c r="AE215" s="164"/>
      <c r="AF215" s="164"/>
      <c r="AG215" s="164"/>
      <c r="AH215" s="164"/>
      <c r="AI215" s="164"/>
      <c r="AJ215" s="164"/>
      <c r="AK215" s="164"/>
      <c r="AL215" s="164"/>
      <c r="AM215" s="164"/>
      <c r="AN215" s="164"/>
      <c r="AO215" s="164"/>
      <c r="AP215" s="164"/>
      <c r="AQ215" s="164"/>
      <c r="AR215" s="164"/>
      <c r="AS215" s="164"/>
      <c r="AT215" s="164"/>
      <c r="AU215" s="164"/>
      <c r="AV215" s="164"/>
      <c r="AW215" s="164"/>
    </row>
    <row r="216" spans="1:49" outlineLevel="1" x14ac:dyDescent="0.2">
      <c r="A216" s="165">
        <v>105</v>
      </c>
      <c r="B216" s="176" t="s">
        <v>386</v>
      </c>
      <c r="C216" s="192" t="s">
        <v>387</v>
      </c>
      <c r="D216" s="178" t="s">
        <v>164</v>
      </c>
      <c r="E216" s="182">
        <v>5.05</v>
      </c>
      <c r="F216" s="186">
        <v>0</v>
      </c>
      <c r="G216" s="186">
        <v>0</v>
      </c>
      <c r="H216" s="186">
        <v>0</v>
      </c>
      <c r="I216" s="186">
        <f>ROUND(E216*H216,2)</f>
        <v>0</v>
      </c>
      <c r="J216" s="186">
        <v>0</v>
      </c>
      <c r="K216" s="186">
        <v>0</v>
      </c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4" t="s">
        <v>150</v>
      </c>
      <c r="W216" s="164"/>
      <c r="X216" s="164"/>
      <c r="Y216" s="164"/>
      <c r="Z216" s="164"/>
      <c r="AA216" s="164"/>
      <c r="AB216" s="164"/>
      <c r="AC216" s="164"/>
      <c r="AD216" s="164"/>
      <c r="AE216" s="164"/>
      <c r="AF216" s="164"/>
      <c r="AG216" s="164"/>
      <c r="AH216" s="164"/>
      <c r="AI216" s="164"/>
      <c r="AJ216" s="164"/>
      <c r="AK216" s="164"/>
      <c r="AL216" s="164"/>
      <c r="AM216" s="164"/>
      <c r="AN216" s="164"/>
      <c r="AO216" s="164"/>
      <c r="AP216" s="164"/>
      <c r="AQ216" s="164"/>
      <c r="AR216" s="164"/>
      <c r="AS216" s="164"/>
      <c r="AT216" s="164"/>
      <c r="AU216" s="164"/>
      <c r="AV216" s="164"/>
      <c r="AW216" s="164"/>
    </row>
    <row r="217" spans="1:49" x14ac:dyDescent="0.2">
      <c r="A217" s="173" t="s">
        <v>99</v>
      </c>
      <c r="B217" s="177" t="s">
        <v>78</v>
      </c>
      <c r="C217" s="194" t="s">
        <v>79</v>
      </c>
      <c r="D217" s="180"/>
      <c r="E217" s="184"/>
      <c r="F217" s="187"/>
      <c r="G217" s="187">
        <v>0</v>
      </c>
      <c r="H217" s="187"/>
      <c r="I217" s="187">
        <v>0</v>
      </c>
      <c r="J217" s="187"/>
      <c r="K217" s="187">
        <v>0</v>
      </c>
      <c r="V217" t="s">
        <v>100</v>
      </c>
    </row>
    <row r="218" spans="1:49" ht="22.5" outlineLevel="1" x14ac:dyDescent="0.2">
      <c r="A218" s="165">
        <v>106</v>
      </c>
      <c r="B218" s="176" t="s">
        <v>388</v>
      </c>
      <c r="C218" s="192" t="s">
        <v>389</v>
      </c>
      <c r="D218" s="178" t="s">
        <v>144</v>
      </c>
      <c r="E218" s="182">
        <v>0.2923</v>
      </c>
      <c r="F218" s="186">
        <v>0</v>
      </c>
      <c r="G218" s="186">
        <v>0</v>
      </c>
      <c r="H218" s="186">
        <v>0</v>
      </c>
      <c r="I218" s="186">
        <f>ROUND(E218*H218,2)</f>
        <v>0</v>
      </c>
      <c r="J218" s="186">
        <v>0</v>
      </c>
      <c r="K218" s="186">
        <v>0</v>
      </c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 t="s">
        <v>104</v>
      </c>
      <c r="W218" s="164"/>
      <c r="X218" s="164"/>
      <c r="Y218" s="164"/>
      <c r="Z218" s="164"/>
      <c r="AA218" s="164"/>
      <c r="AB218" s="164"/>
      <c r="AC218" s="164"/>
      <c r="AD218" s="164"/>
      <c r="AE218" s="164"/>
      <c r="AF218" s="164"/>
      <c r="AG218" s="164"/>
      <c r="AH218" s="164"/>
      <c r="AI218" s="164"/>
      <c r="AJ218" s="164"/>
      <c r="AK218" s="164"/>
      <c r="AL218" s="164"/>
      <c r="AM218" s="164"/>
      <c r="AN218" s="164"/>
      <c r="AO218" s="164"/>
      <c r="AP218" s="164"/>
      <c r="AQ218" s="164"/>
      <c r="AR218" s="164"/>
      <c r="AS218" s="164"/>
      <c r="AT218" s="164"/>
      <c r="AU218" s="164"/>
      <c r="AV218" s="164"/>
      <c r="AW218" s="164"/>
    </row>
    <row r="219" spans="1:49" outlineLevel="1" x14ac:dyDescent="0.2">
      <c r="A219" s="165"/>
      <c r="B219" s="176"/>
      <c r="C219" s="193" t="s">
        <v>390</v>
      </c>
      <c r="D219" s="179"/>
      <c r="E219" s="183">
        <v>0.2923</v>
      </c>
      <c r="F219" s="186"/>
      <c r="G219" s="186"/>
      <c r="H219" s="186"/>
      <c r="I219" s="186"/>
      <c r="J219" s="186"/>
      <c r="K219" s="186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 t="s">
        <v>106</v>
      </c>
      <c r="W219" s="164">
        <v>0</v>
      </c>
      <c r="X219" s="164"/>
      <c r="Y219" s="164"/>
      <c r="Z219" s="164"/>
      <c r="AA219" s="164"/>
      <c r="AB219" s="164"/>
      <c r="AC219" s="164"/>
      <c r="AD219" s="164"/>
      <c r="AE219" s="164"/>
      <c r="AF219" s="164"/>
      <c r="AG219" s="164"/>
      <c r="AH219" s="164"/>
      <c r="AI219" s="164"/>
      <c r="AJ219" s="164"/>
      <c r="AK219" s="164"/>
      <c r="AL219" s="164"/>
      <c r="AM219" s="164"/>
      <c r="AN219" s="164"/>
      <c r="AO219" s="164"/>
      <c r="AP219" s="164"/>
      <c r="AQ219" s="164"/>
      <c r="AR219" s="164"/>
      <c r="AS219" s="164"/>
      <c r="AT219" s="164"/>
      <c r="AU219" s="164"/>
      <c r="AV219" s="164"/>
      <c r="AW219" s="164"/>
    </row>
    <row r="220" spans="1:49" outlineLevel="1" x14ac:dyDescent="0.2">
      <c r="A220" s="165">
        <v>107</v>
      </c>
      <c r="B220" s="176" t="s">
        <v>391</v>
      </c>
      <c r="C220" s="192" t="s">
        <v>392</v>
      </c>
      <c r="D220" s="178" t="s">
        <v>164</v>
      </c>
      <c r="E220" s="182">
        <v>10</v>
      </c>
      <c r="F220" s="186">
        <v>0</v>
      </c>
      <c r="G220" s="186">
        <v>0</v>
      </c>
      <c r="H220" s="186">
        <v>0</v>
      </c>
      <c r="I220" s="186">
        <f>ROUND(E220*H220,2)</f>
        <v>0</v>
      </c>
      <c r="J220" s="186">
        <v>0</v>
      </c>
      <c r="K220" s="186">
        <v>0</v>
      </c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 t="s">
        <v>104</v>
      </c>
      <c r="W220" s="164"/>
      <c r="X220" s="164"/>
      <c r="Y220" s="164"/>
      <c r="Z220" s="164"/>
      <c r="AA220" s="164"/>
      <c r="AB220" s="164"/>
      <c r="AC220" s="164"/>
      <c r="AD220" s="164"/>
      <c r="AE220" s="164"/>
      <c r="AF220" s="164"/>
      <c r="AG220" s="164"/>
      <c r="AH220" s="164"/>
      <c r="AI220" s="164"/>
      <c r="AJ220" s="164"/>
      <c r="AK220" s="164"/>
      <c r="AL220" s="164"/>
      <c r="AM220" s="164"/>
      <c r="AN220" s="164"/>
      <c r="AO220" s="164"/>
      <c r="AP220" s="164"/>
      <c r="AQ220" s="164"/>
      <c r="AR220" s="164"/>
      <c r="AS220" s="164"/>
      <c r="AT220" s="164"/>
      <c r="AU220" s="164"/>
      <c r="AV220" s="164"/>
      <c r="AW220" s="164"/>
    </row>
    <row r="221" spans="1:49" outlineLevel="1" x14ac:dyDescent="0.2">
      <c r="A221" s="165"/>
      <c r="B221" s="176"/>
      <c r="C221" s="193" t="s">
        <v>393</v>
      </c>
      <c r="D221" s="179"/>
      <c r="E221" s="183">
        <v>10</v>
      </c>
      <c r="F221" s="186"/>
      <c r="G221" s="186"/>
      <c r="H221" s="186"/>
      <c r="I221" s="186"/>
      <c r="J221" s="186"/>
      <c r="K221" s="186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4" t="s">
        <v>106</v>
      </c>
      <c r="W221" s="164">
        <v>0</v>
      </c>
      <c r="X221" s="164"/>
      <c r="Y221" s="164"/>
      <c r="Z221" s="164"/>
      <c r="AA221" s="164"/>
      <c r="AB221" s="164"/>
      <c r="AC221" s="164"/>
      <c r="AD221" s="164"/>
      <c r="AE221" s="164"/>
      <c r="AF221" s="164"/>
      <c r="AG221" s="164"/>
      <c r="AH221" s="164"/>
      <c r="AI221" s="164"/>
      <c r="AJ221" s="164"/>
      <c r="AK221" s="164"/>
      <c r="AL221" s="164"/>
      <c r="AM221" s="164"/>
      <c r="AN221" s="164"/>
      <c r="AO221" s="164"/>
      <c r="AP221" s="164"/>
      <c r="AQ221" s="164"/>
      <c r="AR221" s="164"/>
      <c r="AS221" s="164"/>
      <c r="AT221" s="164"/>
      <c r="AU221" s="164"/>
      <c r="AV221" s="164"/>
      <c r="AW221" s="164"/>
    </row>
    <row r="222" spans="1:49" ht="22.5" outlineLevel="1" x14ac:dyDescent="0.2">
      <c r="A222" s="165">
        <v>108</v>
      </c>
      <c r="B222" s="176" t="s">
        <v>394</v>
      </c>
      <c r="C222" s="192" t="s">
        <v>395</v>
      </c>
      <c r="D222" s="178" t="s">
        <v>262</v>
      </c>
      <c r="E222" s="182">
        <v>150</v>
      </c>
      <c r="F222" s="186">
        <v>0</v>
      </c>
      <c r="G222" s="186">
        <v>0</v>
      </c>
      <c r="H222" s="186">
        <v>0</v>
      </c>
      <c r="I222" s="186">
        <f>ROUND(E222*H222,2)</f>
        <v>0</v>
      </c>
      <c r="J222" s="186">
        <v>0</v>
      </c>
      <c r="K222" s="186">
        <v>0</v>
      </c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 t="s">
        <v>104</v>
      </c>
      <c r="W222" s="164"/>
      <c r="X222" s="164"/>
      <c r="Y222" s="164"/>
      <c r="Z222" s="164"/>
      <c r="AA222" s="164"/>
      <c r="AB222" s="164"/>
      <c r="AC222" s="164"/>
      <c r="AD222" s="164"/>
      <c r="AE222" s="164"/>
      <c r="AF222" s="164"/>
      <c r="AG222" s="164"/>
      <c r="AH222" s="164"/>
      <c r="AI222" s="164"/>
      <c r="AJ222" s="164"/>
      <c r="AK222" s="164"/>
      <c r="AL222" s="164"/>
      <c r="AM222" s="164"/>
      <c r="AN222" s="164"/>
      <c r="AO222" s="164"/>
      <c r="AP222" s="164"/>
      <c r="AQ222" s="164"/>
      <c r="AR222" s="164"/>
      <c r="AS222" s="164"/>
      <c r="AT222" s="164"/>
      <c r="AU222" s="164"/>
      <c r="AV222" s="164"/>
      <c r="AW222" s="164"/>
    </row>
    <row r="223" spans="1:49" outlineLevel="1" x14ac:dyDescent="0.2">
      <c r="A223" s="165"/>
      <c r="B223" s="176"/>
      <c r="C223" s="193" t="s">
        <v>396</v>
      </c>
      <c r="D223" s="179"/>
      <c r="E223" s="183">
        <v>150</v>
      </c>
      <c r="F223" s="186"/>
      <c r="G223" s="186"/>
      <c r="H223" s="186"/>
      <c r="I223" s="186"/>
      <c r="J223" s="186"/>
      <c r="K223" s="186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 t="s">
        <v>106</v>
      </c>
      <c r="W223" s="164">
        <v>0</v>
      </c>
      <c r="X223" s="164"/>
      <c r="Y223" s="164"/>
      <c r="Z223" s="164"/>
      <c r="AA223" s="164"/>
      <c r="AB223" s="164"/>
      <c r="AC223" s="164"/>
      <c r="AD223" s="164"/>
      <c r="AE223" s="164"/>
      <c r="AF223" s="164"/>
      <c r="AG223" s="164"/>
      <c r="AH223" s="164"/>
      <c r="AI223" s="164"/>
      <c r="AJ223" s="164"/>
      <c r="AK223" s="164"/>
      <c r="AL223" s="164"/>
      <c r="AM223" s="164"/>
      <c r="AN223" s="164"/>
      <c r="AO223" s="164"/>
      <c r="AP223" s="164"/>
      <c r="AQ223" s="164"/>
      <c r="AR223" s="164"/>
      <c r="AS223" s="164"/>
      <c r="AT223" s="164"/>
      <c r="AU223" s="164"/>
      <c r="AV223" s="164"/>
      <c r="AW223" s="164"/>
    </row>
    <row r="224" spans="1:49" ht="22.5" outlineLevel="1" x14ac:dyDescent="0.2">
      <c r="A224" s="165">
        <v>109</v>
      </c>
      <c r="B224" s="176" t="s">
        <v>397</v>
      </c>
      <c r="C224" s="192" t="s">
        <v>398</v>
      </c>
      <c r="D224" s="178" t="s">
        <v>164</v>
      </c>
      <c r="E224" s="182">
        <v>9</v>
      </c>
      <c r="F224" s="186">
        <v>0</v>
      </c>
      <c r="G224" s="186">
        <v>0</v>
      </c>
      <c r="H224" s="186">
        <v>0</v>
      </c>
      <c r="I224" s="186">
        <f>ROUND(E224*H224,2)</f>
        <v>0</v>
      </c>
      <c r="J224" s="186">
        <v>0</v>
      </c>
      <c r="K224" s="186">
        <v>0</v>
      </c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4" t="s">
        <v>104</v>
      </c>
      <c r="W224" s="164"/>
      <c r="X224" s="164"/>
      <c r="Y224" s="164"/>
      <c r="Z224" s="164"/>
      <c r="AA224" s="164"/>
      <c r="AB224" s="164"/>
      <c r="AC224" s="164"/>
      <c r="AD224" s="164"/>
      <c r="AE224" s="164"/>
      <c r="AF224" s="164"/>
      <c r="AG224" s="164"/>
      <c r="AH224" s="164"/>
      <c r="AI224" s="164"/>
      <c r="AJ224" s="164"/>
      <c r="AK224" s="164"/>
      <c r="AL224" s="164"/>
      <c r="AM224" s="164"/>
      <c r="AN224" s="164"/>
      <c r="AO224" s="164"/>
      <c r="AP224" s="164"/>
      <c r="AQ224" s="164"/>
      <c r="AR224" s="164"/>
      <c r="AS224" s="164"/>
      <c r="AT224" s="164"/>
      <c r="AU224" s="164"/>
      <c r="AV224" s="164"/>
      <c r="AW224" s="164"/>
    </row>
    <row r="225" spans="1:49" outlineLevel="1" x14ac:dyDescent="0.2">
      <c r="A225" s="165"/>
      <c r="B225" s="176"/>
      <c r="C225" s="193" t="s">
        <v>399</v>
      </c>
      <c r="D225" s="179"/>
      <c r="E225" s="183">
        <v>3</v>
      </c>
      <c r="F225" s="186"/>
      <c r="G225" s="186"/>
      <c r="H225" s="186"/>
      <c r="I225" s="186"/>
      <c r="J225" s="186"/>
      <c r="K225" s="186"/>
      <c r="L225" s="164"/>
      <c r="M225" s="164"/>
      <c r="N225" s="164"/>
      <c r="O225" s="164"/>
      <c r="P225" s="164"/>
      <c r="Q225" s="164"/>
      <c r="R225" s="164"/>
      <c r="S225" s="164"/>
      <c r="T225" s="164"/>
      <c r="U225" s="164"/>
      <c r="V225" s="164" t="s">
        <v>106</v>
      </c>
      <c r="W225" s="164">
        <v>0</v>
      </c>
      <c r="X225" s="164"/>
      <c r="Y225" s="164"/>
      <c r="Z225" s="164"/>
      <c r="AA225" s="164"/>
      <c r="AB225" s="164"/>
      <c r="AC225" s="164"/>
      <c r="AD225" s="164"/>
      <c r="AE225" s="164"/>
      <c r="AF225" s="164"/>
      <c r="AG225" s="164"/>
      <c r="AH225" s="164"/>
      <c r="AI225" s="164"/>
      <c r="AJ225" s="164"/>
      <c r="AK225" s="164"/>
      <c r="AL225" s="164"/>
      <c r="AM225" s="164"/>
      <c r="AN225" s="164"/>
      <c r="AO225" s="164"/>
      <c r="AP225" s="164"/>
      <c r="AQ225" s="164"/>
      <c r="AR225" s="164"/>
      <c r="AS225" s="164"/>
      <c r="AT225" s="164"/>
      <c r="AU225" s="164"/>
      <c r="AV225" s="164"/>
      <c r="AW225" s="164"/>
    </row>
    <row r="226" spans="1:49" outlineLevel="1" x14ac:dyDescent="0.2">
      <c r="A226" s="165"/>
      <c r="B226" s="176"/>
      <c r="C226" s="193" t="s">
        <v>400</v>
      </c>
      <c r="D226" s="179"/>
      <c r="E226" s="183">
        <v>3</v>
      </c>
      <c r="F226" s="186"/>
      <c r="G226" s="186"/>
      <c r="H226" s="186"/>
      <c r="I226" s="186"/>
      <c r="J226" s="186"/>
      <c r="K226" s="186"/>
      <c r="L226" s="164"/>
      <c r="M226" s="164"/>
      <c r="N226" s="164"/>
      <c r="O226" s="164"/>
      <c r="P226" s="164"/>
      <c r="Q226" s="164"/>
      <c r="R226" s="164"/>
      <c r="S226" s="164"/>
      <c r="T226" s="164"/>
      <c r="U226" s="164"/>
      <c r="V226" s="164" t="s">
        <v>106</v>
      </c>
      <c r="W226" s="164">
        <v>0</v>
      </c>
      <c r="X226" s="164"/>
      <c r="Y226" s="164"/>
      <c r="Z226" s="164"/>
      <c r="AA226" s="164"/>
      <c r="AB226" s="164"/>
      <c r="AC226" s="164"/>
      <c r="AD226" s="164"/>
      <c r="AE226" s="164"/>
      <c r="AF226" s="164"/>
      <c r="AG226" s="164"/>
      <c r="AH226" s="164"/>
      <c r="AI226" s="164"/>
      <c r="AJ226" s="164"/>
      <c r="AK226" s="164"/>
      <c r="AL226" s="164"/>
      <c r="AM226" s="164"/>
      <c r="AN226" s="164"/>
      <c r="AO226" s="164"/>
      <c r="AP226" s="164"/>
      <c r="AQ226" s="164"/>
      <c r="AR226" s="164"/>
      <c r="AS226" s="164"/>
      <c r="AT226" s="164"/>
      <c r="AU226" s="164"/>
      <c r="AV226" s="164"/>
      <c r="AW226" s="164"/>
    </row>
    <row r="227" spans="1:49" outlineLevel="1" x14ac:dyDescent="0.2">
      <c r="A227" s="165"/>
      <c r="B227" s="176"/>
      <c r="C227" s="193" t="s">
        <v>401</v>
      </c>
      <c r="D227" s="179"/>
      <c r="E227" s="183">
        <v>3</v>
      </c>
      <c r="F227" s="186"/>
      <c r="G227" s="186"/>
      <c r="H227" s="186"/>
      <c r="I227" s="186"/>
      <c r="J227" s="186"/>
      <c r="K227" s="186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 t="s">
        <v>106</v>
      </c>
      <c r="W227" s="164">
        <v>0</v>
      </c>
      <c r="X227" s="164"/>
      <c r="Y227" s="164"/>
      <c r="Z227" s="164"/>
      <c r="AA227" s="164"/>
      <c r="AB227" s="164"/>
      <c r="AC227" s="164"/>
      <c r="AD227" s="164"/>
      <c r="AE227" s="164"/>
      <c r="AF227" s="164"/>
      <c r="AG227" s="164"/>
      <c r="AH227" s="164"/>
      <c r="AI227" s="164"/>
      <c r="AJ227" s="164"/>
      <c r="AK227" s="164"/>
      <c r="AL227" s="164"/>
      <c r="AM227" s="164"/>
      <c r="AN227" s="164"/>
      <c r="AO227" s="164"/>
      <c r="AP227" s="164"/>
      <c r="AQ227" s="164"/>
      <c r="AR227" s="164"/>
      <c r="AS227" s="164"/>
      <c r="AT227" s="164"/>
      <c r="AU227" s="164"/>
      <c r="AV227" s="164"/>
      <c r="AW227" s="164"/>
    </row>
    <row r="228" spans="1:49" ht="22.5" outlineLevel="1" x14ac:dyDescent="0.2">
      <c r="A228" s="165">
        <v>110</v>
      </c>
      <c r="B228" s="176" t="s">
        <v>402</v>
      </c>
      <c r="C228" s="192" t="s">
        <v>403</v>
      </c>
      <c r="D228" s="178" t="s">
        <v>262</v>
      </c>
      <c r="E228" s="182">
        <v>470</v>
      </c>
      <c r="F228" s="186">
        <v>0</v>
      </c>
      <c r="G228" s="186">
        <v>0</v>
      </c>
      <c r="H228" s="186">
        <v>0</v>
      </c>
      <c r="I228" s="186">
        <f>ROUND(E228*H228,2)</f>
        <v>0</v>
      </c>
      <c r="J228" s="186">
        <v>0</v>
      </c>
      <c r="K228" s="186">
        <v>0</v>
      </c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 t="s">
        <v>104</v>
      </c>
      <c r="W228" s="164"/>
      <c r="X228" s="164"/>
      <c r="Y228" s="164"/>
      <c r="Z228" s="164"/>
      <c r="AA228" s="164"/>
      <c r="AB228" s="164"/>
      <c r="AC228" s="164"/>
      <c r="AD228" s="164"/>
      <c r="AE228" s="164"/>
      <c r="AF228" s="164"/>
      <c r="AG228" s="164"/>
      <c r="AH228" s="164"/>
      <c r="AI228" s="164"/>
      <c r="AJ228" s="164"/>
      <c r="AK228" s="164"/>
      <c r="AL228" s="164"/>
      <c r="AM228" s="164"/>
      <c r="AN228" s="164"/>
      <c r="AO228" s="164"/>
      <c r="AP228" s="164"/>
      <c r="AQ228" s="164"/>
      <c r="AR228" s="164"/>
      <c r="AS228" s="164"/>
      <c r="AT228" s="164"/>
      <c r="AU228" s="164"/>
      <c r="AV228" s="164"/>
      <c r="AW228" s="164"/>
    </row>
    <row r="229" spans="1:49" outlineLevel="1" x14ac:dyDescent="0.2">
      <c r="A229" s="165"/>
      <c r="B229" s="176"/>
      <c r="C229" s="193" t="s">
        <v>404</v>
      </c>
      <c r="D229" s="179"/>
      <c r="E229" s="183">
        <v>470</v>
      </c>
      <c r="F229" s="186"/>
      <c r="G229" s="186"/>
      <c r="H229" s="186"/>
      <c r="I229" s="186"/>
      <c r="J229" s="186"/>
      <c r="K229" s="186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 t="s">
        <v>106</v>
      </c>
      <c r="W229" s="164">
        <v>0</v>
      </c>
      <c r="X229" s="164"/>
      <c r="Y229" s="164"/>
      <c r="Z229" s="164"/>
      <c r="AA229" s="164"/>
      <c r="AB229" s="164"/>
      <c r="AC229" s="164"/>
      <c r="AD229" s="164"/>
      <c r="AE229" s="164"/>
      <c r="AF229" s="164"/>
      <c r="AG229" s="164"/>
      <c r="AH229" s="164"/>
      <c r="AI229" s="164"/>
      <c r="AJ229" s="164"/>
      <c r="AK229" s="164"/>
      <c r="AL229" s="164"/>
      <c r="AM229" s="164"/>
      <c r="AN229" s="164"/>
      <c r="AO229" s="164"/>
      <c r="AP229" s="164"/>
      <c r="AQ229" s="164"/>
      <c r="AR229" s="164"/>
      <c r="AS229" s="164"/>
      <c r="AT229" s="164"/>
      <c r="AU229" s="164"/>
      <c r="AV229" s="164"/>
      <c r="AW229" s="164"/>
    </row>
    <row r="230" spans="1:49" outlineLevel="1" x14ac:dyDescent="0.2">
      <c r="A230" s="165">
        <v>111</v>
      </c>
      <c r="B230" s="176" t="s">
        <v>405</v>
      </c>
      <c r="C230" s="192" t="s">
        <v>406</v>
      </c>
      <c r="D230" s="178" t="s">
        <v>262</v>
      </c>
      <c r="E230" s="182">
        <v>190</v>
      </c>
      <c r="F230" s="186">
        <v>0</v>
      </c>
      <c r="G230" s="186">
        <v>0</v>
      </c>
      <c r="H230" s="186">
        <v>0</v>
      </c>
      <c r="I230" s="186">
        <f>ROUND(E230*H230,2)</f>
        <v>0</v>
      </c>
      <c r="J230" s="186">
        <v>0</v>
      </c>
      <c r="K230" s="186">
        <v>0</v>
      </c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 t="s">
        <v>104</v>
      </c>
      <c r="W230" s="164"/>
      <c r="X230" s="164"/>
      <c r="Y230" s="164"/>
      <c r="Z230" s="164"/>
      <c r="AA230" s="164"/>
      <c r="AB230" s="164"/>
      <c r="AC230" s="164"/>
      <c r="AD230" s="164"/>
      <c r="AE230" s="164"/>
      <c r="AF230" s="164"/>
      <c r="AG230" s="164"/>
      <c r="AH230" s="164"/>
      <c r="AI230" s="164"/>
      <c r="AJ230" s="164"/>
      <c r="AK230" s="164"/>
      <c r="AL230" s="164"/>
      <c r="AM230" s="164"/>
      <c r="AN230" s="164"/>
      <c r="AO230" s="164"/>
      <c r="AP230" s="164"/>
      <c r="AQ230" s="164"/>
      <c r="AR230" s="164"/>
      <c r="AS230" s="164"/>
      <c r="AT230" s="164"/>
      <c r="AU230" s="164"/>
      <c r="AV230" s="164"/>
      <c r="AW230" s="164"/>
    </row>
    <row r="231" spans="1:49" outlineLevel="1" x14ac:dyDescent="0.2">
      <c r="A231" s="165"/>
      <c r="B231" s="176"/>
      <c r="C231" s="193" t="s">
        <v>407</v>
      </c>
      <c r="D231" s="179"/>
      <c r="E231" s="183">
        <v>190</v>
      </c>
      <c r="F231" s="186"/>
      <c r="G231" s="186"/>
      <c r="H231" s="186"/>
      <c r="I231" s="186"/>
      <c r="J231" s="186"/>
      <c r="K231" s="186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 t="s">
        <v>106</v>
      </c>
      <c r="W231" s="164">
        <v>0</v>
      </c>
      <c r="X231" s="164"/>
      <c r="Y231" s="164"/>
      <c r="Z231" s="164"/>
      <c r="AA231" s="164"/>
      <c r="AB231" s="164"/>
      <c r="AC231" s="164"/>
      <c r="AD231" s="164"/>
      <c r="AE231" s="164"/>
      <c r="AF231" s="164"/>
      <c r="AG231" s="164"/>
      <c r="AH231" s="164"/>
      <c r="AI231" s="164"/>
      <c r="AJ231" s="164"/>
      <c r="AK231" s="164"/>
      <c r="AL231" s="164"/>
      <c r="AM231" s="164"/>
      <c r="AN231" s="164"/>
      <c r="AO231" s="164"/>
      <c r="AP231" s="164"/>
      <c r="AQ231" s="164"/>
      <c r="AR231" s="164"/>
      <c r="AS231" s="164"/>
      <c r="AT231" s="164"/>
      <c r="AU231" s="164"/>
      <c r="AV231" s="164"/>
      <c r="AW231" s="164"/>
    </row>
    <row r="232" spans="1:49" outlineLevel="1" x14ac:dyDescent="0.2">
      <c r="A232" s="165">
        <v>112</v>
      </c>
      <c r="B232" s="176" t="s">
        <v>408</v>
      </c>
      <c r="C232" s="192" t="s">
        <v>409</v>
      </c>
      <c r="D232" s="178" t="s">
        <v>262</v>
      </c>
      <c r="E232" s="182">
        <v>650</v>
      </c>
      <c r="F232" s="186">
        <v>0</v>
      </c>
      <c r="G232" s="186">
        <v>0</v>
      </c>
      <c r="H232" s="186">
        <v>0</v>
      </c>
      <c r="I232" s="186">
        <f>ROUND(E232*H232,2)</f>
        <v>0</v>
      </c>
      <c r="J232" s="186">
        <v>0</v>
      </c>
      <c r="K232" s="186">
        <v>0</v>
      </c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 t="s">
        <v>104</v>
      </c>
      <c r="W232" s="164"/>
      <c r="X232" s="164"/>
      <c r="Y232" s="164"/>
      <c r="Z232" s="164"/>
      <c r="AA232" s="164"/>
      <c r="AB232" s="164"/>
      <c r="AC232" s="164"/>
      <c r="AD232" s="164"/>
      <c r="AE232" s="164"/>
      <c r="AF232" s="164"/>
      <c r="AG232" s="164"/>
      <c r="AH232" s="164"/>
      <c r="AI232" s="164"/>
      <c r="AJ232" s="164"/>
      <c r="AK232" s="164"/>
      <c r="AL232" s="164"/>
      <c r="AM232" s="164"/>
      <c r="AN232" s="164"/>
      <c r="AO232" s="164"/>
      <c r="AP232" s="164"/>
      <c r="AQ232" s="164"/>
      <c r="AR232" s="164"/>
      <c r="AS232" s="164"/>
      <c r="AT232" s="164"/>
      <c r="AU232" s="164"/>
      <c r="AV232" s="164"/>
      <c r="AW232" s="164"/>
    </row>
    <row r="233" spans="1:49" outlineLevel="1" x14ac:dyDescent="0.2">
      <c r="A233" s="165"/>
      <c r="B233" s="176"/>
      <c r="C233" s="193" t="s">
        <v>410</v>
      </c>
      <c r="D233" s="179"/>
      <c r="E233" s="183">
        <v>280</v>
      </c>
      <c r="F233" s="186"/>
      <c r="G233" s="186"/>
      <c r="H233" s="186"/>
      <c r="I233" s="186"/>
      <c r="J233" s="186"/>
      <c r="K233" s="186"/>
      <c r="L233" s="164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 t="s">
        <v>106</v>
      </c>
      <c r="W233" s="164">
        <v>0</v>
      </c>
      <c r="X233" s="164"/>
      <c r="Y233" s="164"/>
      <c r="Z233" s="164"/>
      <c r="AA233" s="164"/>
      <c r="AB233" s="164"/>
      <c r="AC233" s="164"/>
      <c r="AD233" s="164"/>
      <c r="AE233" s="164"/>
      <c r="AF233" s="164"/>
      <c r="AG233" s="164"/>
      <c r="AH233" s="164"/>
      <c r="AI233" s="164"/>
      <c r="AJ233" s="164"/>
      <c r="AK233" s="164"/>
      <c r="AL233" s="164"/>
      <c r="AM233" s="164"/>
      <c r="AN233" s="164"/>
      <c r="AO233" s="164"/>
      <c r="AP233" s="164"/>
      <c r="AQ233" s="164"/>
      <c r="AR233" s="164"/>
      <c r="AS233" s="164"/>
      <c r="AT233" s="164"/>
      <c r="AU233" s="164"/>
      <c r="AV233" s="164"/>
      <c r="AW233" s="164"/>
    </row>
    <row r="234" spans="1:49" outlineLevel="1" x14ac:dyDescent="0.2">
      <c r="A234" s="165"/>
      <c r="B234" s="176"/>
      <c r="C234" s="193" t="s">
        <v>411</v>
      </c>
      <c r="D234" s="179"/>
      <c r="E234" s="183">
        <v>370</v>
      </c>
      <c r="F234" s="186"/>
      <c r="G234" s="186"/>
      <c r="H234" s="186"/>
      <c r="I234" s="186"/>
      <c r="J234" s="186"/>
      <c r="K234" s="186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 t="s">
        <v>106</v>
      </c>
      <c r="W234" s="164">
        <v>0</v>
      </c>
      <c r="X234" s="164"/>
      <c r="Y234" s="164"/>
      <c r="Z234" s="164"/>
      <c r="AA234" s="164"/>
      <c r="AB234" s="164"/>
      <c r="AC234" s="164"/>
      <c r="AD234" s="164"/>
      <c r="AE234" s="164"/>
      <c r="AF234" s="164"/>
      <c r="AG234" s="164"/>
      <c r="AH234" s="164"/>
      <c r="AI234" s="164"/>
      <c r="AJ234" s="164"/>
      <c r="AK234" s="164"/>
      <c r="AL234" s="164"/>
      <c r="AM234" s="164"/>
      <c r="AN234" s="164"/>
      <c r="AO234" s="164"/>
      <c r="AP234" s="164"/>
      <c r="AQ234" s="164"/>
      <c r="AR234" s="164"/>
      <c r="AS234" s="164"/>
      <c r="AT234" s="164"/>
      <c r="AU234" s="164"/>
      <c r="AV234" s="164"/>
      <c r="AW234" s="164"/>
    </row>
    <row r="235" spans="1:49" outlineLevel="1" x14ac:dyDescent="0.2">
      <c r="A235" s="165">
        <v>113</v>
      </c>
      <c r="B235" s="176" t="s">
        <v>412</v>
      </c>
      <c r="C235" s="192" t="s">
        <v>413</v>
      </c>
      <c r="D235" s="178" t="s">
        <v>103</v>
      </c>
      <c r="E235" s="182">
        <v>161.12</v>
      </c>
      <c r="F235" s="186">
        <v>0</v>
      </c>
      <c r="G235" s="186">
        <v>0</v>
      </c>
      <c r="H235" s="186">
        <v>0</v>
      </c>
      <c r="I235" s="186">
        <f>ROUND(E235*H235,2)</f>
        <v>0</v>
      </c>
      <c r="J235" s="186">
        <v>0</v>
      </c>
      <c r="K235" s="186">
        <v>0</v>
      </c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 t="s">
        <v>104</v>
      </c>
      <c r="W235" s="164"/>
      <c r="X235" s="164"/>
      <c r="Y235" s="164"/>
      <c r="Z235" s="164"/>
      <c r="AA235" s="164"/>
      <c r="AB235" s="164"/>
      <c r="AC235" s="164"/>
      <c r="AD235" s="164"/>
      <c r="AE235" s="164"/>
      <c r="AF235" s="164"/>
      <c r="AG235" s="164"/>
      <c r="AH235" s="164"/>
      <c r="AI235" s="164"/>
      <c r="AJ235" s="164"/>
      <c r="AK235" s="164"/>
      <c r="AL235" s="164"/>
      <c r="AM235" s="164"/>
      <c r="AN235" s="164"/>
      <c r="AO235" s="164"/>
      <c r="AP235" s="164"/>
      <c r="AQ235" s="164"/>
      <c r="AR235" s="164"/>
      <c r="AS235" s="164"/>
      <c r="AT235" s="164"/>
      <c r="AU235" s="164"/>
      <c r="AV235" s="164"/>
      <c r="AW235" s="164"/>
    </row>
    <row r="236" spans="1:49" outlineLevel="1" x14ac:dyDescent="0.2">
      <c r="A236" s="165"/>
      <c r="B236" s="176"/>
      <c r="C236" s="193" t="s">
        <v>414</v>
      </c>
      <c r="D236" s="179"/>
      <c r="E236" s="183">
        <v>33.6</v>
      </c>
      <c r="F236" s="186"/>
      <c r="G236" s="186"/>
      <c r="H236" s="186"/>
      <c r="I236" s="186"/>
      <c r="J236" s="186"/>
      <c r="K236" s="186"/>
      <c r="L236" s="164"/>
      <c r="M236" s="164"/>
      <c r="N236" s="164"/>
      <c r="O236" s="164"/>
      <c r="P236" s="164"/>
      <c r="Q236" s="164"/>
      <c r="R236" s="164"/>
      <c r="S236" s="164"/>
      <c r="T236" s="164"/>
      <c r="U236" s="164"/>
      <c r="V236" s="164" t="s">
        <v>106</v>
      </c>
      <c r="W236" s="164">
        <v>0</v>
      </c>
      <c r="X236" s="164"/>
      <c r="Y236" s="164"/>
      <c r="Z236" s="164"/>
      <c r="AA236" s="164"/>
      <c r="AB236" s="164"/>
      <c r="AC236" s="164"/>
      <c r="AD236" s="164"/>
      <c r="AE236" s="164"/>
      <c r="AF236" s="164"/>
      <c r="AG236" s="164"/>
      <c r="AH236" s="164"/>
      <c r="AI236" s="164"/>
      <c r="AJ236" s="164"/>
      <c r="AK236" s="164"/>
      <c r="AL236" s="164"/>
      <c r="AM236" s="164"/>
      <c r="AN236" s="164"/>
      <c r="AO236" s="164"/>
      <c r="AP236" s="164"/>
      <c r="AQ236" s="164"/>
      <c r="AR236" s="164"/>
      <c r="AS236" s="164"/>
      <c r="AT236" s="164"/>
      <c r="AU236" s="164"/>
      <c r="AV236" s="164"/>
      <c r="AW236" s="164"/>
    </row>
    <row r="237" spans="1:49" outlineLevel="1" x14ac:dyDescent="0.2">
      <c r="A237" s="165"/>
      <c r="B237" s="176"/>
      <c r="C237" s="193" t="s">
        <v>415</v>
      </c>
      <c r="D237" s="179"/>
      <c r="E237" s="183">
        <v>22.8</v>
      </c>
      <c r="F237" s="186"/>
      <c r="G237" s="186"/>
      <c r="H237" s="186"/>
      <c r="I237" s="186"/>
      <c r="J237" s="186"/>
      <c r="K237" s="186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 t="s">
        <v>106</v>
      </c>
      <c r="W237" s="164">
        <v>0</v>
      </c>
      <c r="X237" s="164"/>
      <c r="Y237" s="164"/>
      <c r="Z237" s="164"/>
      <c r="AA237" s="164"/>
      <c r="AB237" s="164"/>
      <c r="AC237" s="164"/>
      <c r="AD237" s="164"/>
      <c r="AE237" s="164"/>
      <c r="AF237" s="164"/>
      <c r="AG237" s="164"/>
      <c r="AH237" s="164"/>
      <c r="AI237" s="164"/>
      <c r="AJ237" s="164"/>
      <c r="AK237" s="164"/>
      <c r="AL237" s="164"/>
      <c r="AM237" s="164"/>
      <c r="AN237" s="164"/>
      <c r="AO237" s="164"/>
      <c r="AP237" s="164"/>
      <c r="AQ237" s="164"/>
      <c r="AR237" s="164"/>
      <c r="AS237" s="164"/>
      <c r="AT237" s="164"/>
      <c r="AU237" s="164"/>
      <c r="AV237" s="164"/>
      <c r="AW237" s="164"/>
    </row>
    <row r="238" spans="1:49" outlineLevel="1" x14ac:dyDescent="0.2">
      <c r="A238" s="165"/>
      <c r="B238" s="176"/>
      <c r="C238" s="193" t="s">
        <v>416</v>
      </c>
      <c r="D238" s="179"/>
      <c r="E238" s="183">
        <v>44.4</v>
      </c>
      <c r="F238" s="186"/>
      <c r="G238" s="186"/>
      <c r="H238" s="186"/>
      <c r="I238" s="186"/>
      <c r="J238" s="186"/>
      <c r="K238" s="186"/>
      <c r="L238" s="164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 t="s">
        <v>106</v>
      </c>
      <c r="W238" s="164">
        <v>0</v>
      </c>
      <c r="X238" s="164"/>
      <c r="Y238" s="164"/>
      <c r="Z238" s="164"/>
      <c r="AA238" s="164"/>
      <c r="AB238" s="164"/>
      <c r="AC238" s="164"/>
      <c r="AD238" s="164"/>
      <c r="AE238" s="164"/>
      <c r="AF238" s="164"/>
      <c r="AG238" s="164"/>
      <c r="AH238" s="164"/>
      <c r="AI238" s="164"/>
      <c r="AJ238" s="164"/>
      <c r="AK238" s="164"/>
      <c r="AL238" s="164"/>
      <c r="AM238" s="164"/>
      <c r="AN238" s="164"/>
      <c r="AO238" s="164"/>
      <c r="AP238" s="164"/>
      <c r="AQ238" s="164"/>
      <c r="AR238" s="164"/>
      <c r="AS238" s="164"/>
      <c r="AT238" s="164"/>
      <c r="AU238" s="164"/>
      <c r="AV238" s="164"/>
      <c r="AW238" s="164"/>
    </row>
    <row r="239" spans="1:49" outlineLevel="1" x14ac:dyDescent="0.2">
      <c r="A239" s="165"/>
      <c r="B239" s="176"/>
      <c r="C239" s="193" t="s">
        <v>417</v>
      </c>
      <c r="D239" s="179"/>
      <c r="E239" s="183">
        <v>56.4</v>
      </c>
      <c r="F239" s="186"/>
      <c r="G239" s="186"/>
      <c r="H239" s="186"/>
      <c r="I239" s="186"/>
      <c r="J239" s="186"/>
      <c r="K239" s="186"/>
      <c r="L239" s="164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 t="s">
        <v>106</v>
      </c>
      <c r="W239" s="164">
        <v>0</v>
      </c>
      <c r="X239" s="164"/>
      <c r="Y239" s="164"/>
      <c r="Z239" s="164"/>
      <c r="AA239" s="164"/>
      <c r="AB239" s="164"/>
      <c r="AC239" s="164"/>
      <c r="AD239" s="164"/>
      <c r="AE239" s="164"/>
      <c r="AF239" s="164"/>
      <c r="AG239" s="164"/>
      <c r="AH239" s="164"/>
      <c r="AI239" s="164"/>
      <c r="AJ239" s="164"/>
      <c r="AK239" s="164"/>
      <c r="AL239" s="164"/>
      <c r="AM239" s="164"/>
      <c r="AN239" s="164"/>
      <c r="AO239" s="164"/>
      <c r="AP239" s="164"/>
      <c r="AQ239" s="164"/>
      <c r="AR239" s="164"/>
      <c r="AS239" s="164"/>
      <c r="AT239" s="164"/>
      <c r="AU239" s="164"/>
      <c r="AV239" s="164"/>
      <c r="AW239" s="164"/>
    </row>
    <row r="240" spans="1:49" outlineLevel="1" x14ac:dyDescent="0.2">
      <c r="A240" s="165"/>
      <c r="B240" s="176"/>
      <c r="C240" s="193" t="s">
        <v>418</v>
      </c>
      <c r="D240" s="179"/>
      <c r="E240" s="183">
        <v>3.2</v>
      </c>
      <c r="F240" s="186"/>
      <c r="G240" s="186"/>
      <c r="H240" s="186"/>
      <c r="I240" s="186"/>
      <c r="J240" s="186"/>
      <c r="K240" s="186"/>
      <c r="L240" s="164"/>
      <c r="M240" s="164"/>
      <c r="N240" s="164"/>
      <c r="O240" s="164"/>
      <c r="P240" s="164"/>
      <c r="Q240" s="164"/>
      <c r="R240" s="164"/>
      <c r="S240" s="164"/>
      <c r="T240" s="164"/>
      <c r="U240" s="164"/>
      <c r="V240" s="164" t="s">
        <v>106</v>
      </c>
      <c r="W240" s="164">
        <v>0</v>
      </c>
      <c r="X240" s="164"/>
      <c r="Y240" s="164"/>
      <c r="Z240" s="164"/>
      <c r="AA240" s="164"/>
      <c r="AB240" s="164"/>
      <c r="AC240" s="164"/>
      <c r="AD240" s="164"/>
      <c r="AE240" s="164"/>
      <c r="AF240" s="164"/>
      <c r="AG240" s="164"/>
      <c r="AH240" s="164"/>
      <c r="AI240" s="164"/>
      <c r="AJ240" s="164"/>
      <c r="AK240" s="164"/>
      <c r="AL240" s="164"/>
      <c r="AM240" s="164"/>
      <c r="AN240" s="164"/>
      <c r="AO240" s="164"/>
      <c r="AP240" s="164"/>
      <c r="AQ240" s="164"/>
      <c r="AR240" s="164"/>
      <c r="AS240" s="164"/>
      <c r="AT240" s="164"/>
      <c r="AU240" s="164"/>
      <c r="AV240" s="164"/>
      <c r="AW240" s="164"/>
    </row>
    <row r="241" spans="1:49" outlineLevel="1" x14ac:dyDescent="0.2">
      <c r="A241" s="165"/>
      <c r="B241" s="176"/>
      <c r="C241" s="193" t="s">
        <v>419</v>
      </c>
      <c r="D241" s="179"/>
      <c r="E241" s="183">
        <v>0.72</v>
      </c>
      <c r="F241" s="186"/>
      <c r="G241" s="186"/>
      <c r="H241" s="186"/>
      <c r="I241" s="186"/>
      <c r="J241" s="186"/>
      <c r="K241" s="186"/>
      <c r="L241" s="164"/>
      <c r="M241" s="164"/>
      <c r="N241" s="164"/>
      <c r="O241" s="164"/>
      <c r="P241" s="164"/>
      <c r="Q241" s="164"/>
      <c r="R241" s="164"/>
      <c r="S241" s="164"/>
      <c r="T241" s="164"/>
      <c r="U241" s="164"/>
      <c r="V241" s="164" t="s">
        <v>106</v>
      </c>
      <c r="W241" s="164">
        <v>0</v>
      </c>
      <c r="X241" s="164"/>
      <c r="Y241" s="164"/>
      <c r="Z241" s="164"/>
      <c r="AA241" s="164"/>
      <c r="AB241" s="164"/>
      <c r="AC241" s="164"/>
      <c r="AD241" s="164"/>
      <c r="AE241" s="164"/>
      <c r="AF241" s="164"/>
      <c r="AG241" s="164"/>
      <c r="AH241" s="164"/>
      <c r="AI241" s="164"/>
      <c r="AJ241" s="164"/>
      <c r="AK241" s="164"/>
      <c r="AL241" s="164"/>
      <c r="AM241" s="164"/>
      <c r="AN241" s="164"/>
      <c r="AO241" s="164"/>
      <c r="AP241" s="164"/>
      <c r="AQ241" s="164"/>
      <c r="AR241" s="164"/>
      <c r="AS241" s="164"/>
      <c r="AT241" s="164"/>
      <c r="AU241" s="164"/>
      <c r="AV241" s="164"/>
      <c r="AW241" s="164"/>
    </row>
    <row r="242" spans="1:49" outlineLevel="1" x14ac:dyDescent="0.2">
      <c r="A242" s="165">
        <v>114</v>
      </c>
      <c r="B242" s="176" t="s">
        <v>420</v>
      </c>
      <c r="C242" s="192" t="s">
        <v>421</v>
      </c>
      <c r="D242" s="178" t="s">
        <v>103</v>
      </c>
      <c r="E242" s="182">
        <v>4.8</v>
      </c>
      <c r="F242" s="186">
        <v>0</v>
      </c>
      <c r="G242" s="186">
        <v>0</v>
      </c>
      <c r="H242" s="186">
        <v>0</v>
      </c>
      <c r="I242" s="186">
        <f>ROUND(E242*H242,2)</f>
        <v>0</v>
      </c>
      <c r="J242" s="186">
        <v>0</v>
      </c>
      <c r="K242" s="186">
        <v>0</v>
      </c>
      <c r="L242" s="164"/>
      <c r="M242" s="164"/>
      <c r="N242" s="164"/>
      <c r="O242" s="164"/>
      <c r="P242" s="164"/>
      <c r="Q242" s="164"/>
      <c r="R242" s="164"/>
      <c r="S242" s="164"/>
      <c r="T242" s="164"/>
      <c r="U242" s="164"/>
      <c r="V242" s="164" t="s">
        <v>104</v>
      </c>
      <c r="W242" s="164"/>
      <c r="X242" s="164"/>
      <c r="Y242" s="164"/>
      <c r="Z242" s="164"/>
      <c r="AA242" s="164"/>
      <c r="AB242" s="164"/>
      <c r="AC242" s="164"/>
      <c r="AD242" s="164"/>
      <c r="AE242" s="164"/>
      <c r="AF242" s="164"/>
      <c r="AG242" s="164"/>
      <c r="AH242" s="164"/>
      <c r="AI242" s="164"/>
      <c r="AJ242" s="164"/>
      <c r="AK242" s="164"/>
      <c r="AL242" s="164"/>
      <c r="AM242" s="164"/>
      <c r="AN242" s="164"/>
      <c r="AO242" s="164"/>
      <c r="AP242" s="164"/>
      <c r="AQ242" s="164"/>
      <c r="AR242" s="164"/>
      <c r="AS242" s="164"/>
      <c r="AT242" s="164"/>
      <c r="AU242" s="164"/>
      <c r="AV242" s="164"/>
      <c r="AW242" s="164"/>
    </row>
    <row r="243" spans="1:49" outlineLevel="1" x14ac:dyDescent="0.2">
      <c r="A243" s="165"/>
      <c r="B243" s="176"/>
      <c r="C243" s="193" t="s">
        <v>422</v>
      </c>
      <c r="D243" s="179"/>
      <c r="E243" s="183">
        <v>2.88</v>
      </c>
      <c r="F243" s="186"/>
      <c r="G243" s="186"/>
      <c r="H243" s="186"/>
      <c r="I243" s="186"/>
      <c r="J243" s="186"/>
      <c r="K243" s="186"/>
      <c r="L243" s="164"/>
      <c r="M243" s="164"/>
      <c r="N243" s="164"/>
      <c r="O243" s="164"/>
      <c r="P243" s="164"/>
      <c r="Q243" s="164"/>
      <c r="R243" s="164"/>
      <c r="S243" s="164"/>
      <c r="T243" s="164"/>
      <c r="U243" s="164"/>
      <c r="V243" s="164" t="s">
        <v>106</v>
      </c>
      <c r="W243" s="164">
        <v>0</v>
      </c>
      <c r="X243" s="164"/>
      <c r="Y243" s="164"/>
      <c r="Z243" s="164"/>
      <c r="AA243" s="164"/>
      <c r="AB243" s="164"/>
      <c r="AC243" s="164"/>
      <c r="AD243" s="164"/>
      <c r="AE243" s="164"/>
      <c r="AF243" s="164"/>
      <c r="AG243" s="164"/>
      <c r="AH243" s="164"/>
      <c r="AI243" s="164"/>
      <c r="AJ243" s="164"/>
      <c r="AK243" s="164"/>
      <c r="AL243" s="164"/>
      <c r="AM243" s="164"/>
      <c r="AN243" s="164"/>
      <c r="AO243" s="164"/>
      <c r="AP243" s="164"/>
      <c r="AQ243" s="164"/>
      <c r="AR243" s="164"/>
      <c r="AS243" s="164"/>
      <c r="AT243" s="164"/>
      <c r="AU243" s="164"/>
      <c r="AV243" s="164"/>
      <c r="AW243" s="164"/>
    </row>
    <row r="244" spans="1:49" outlineLevel="1" x14ac:dyDescent="0.2">
      <c r="A244" s="165"/>
      <c r="B244" s="176"/>
      <c r="C244" s="193" t="s">
        <v>423</v>
      </c>
      <c r="D244" s="179"/>
      <c r="E244" s="183">
        <v>1.92</v>
      </c>
      <c r="F244" s="186"/>
      <c r="G244" s="186"/>
      <c r="H244" s="186"/>
      <c r="I244" s="186"/>
      <c r="J244" s="186"/>
      <c r="K244" s="186"/>
      <c r="L244" s="164"/>
      <c r="M244" s="164"/>
      <c r="N244" s="164"/>
      <c r="O244" s="164"/>
      <c r="P244" s="164"/>
      <c r="Q244" s="164"/>
      <c r="R244" s="164"/>
      <c r="S244" s="164"/>
      <c r="T244" s="164"/>
      <c r="U244" s="164"/>
      <c r="V244" s="164" t="s">
        <v>106</v>
      </c>
      <c r="W244" s="164">
        <v>0</v>
      </c>
      <c r="X244" s="164"/>
      <c r="Y244" s="164"/>
      <c r="Z244" s="164"/>
      <c r="AA244" s="164"/>
      <c r="AB244" s="164"/>
      <c r="AC244" s="164"/>
      <c r="AD244" s="164"/>
      <c r="AE244" s="164"/>
      <c r="AF244" s="164"/>
      <c r="AG244" s="164"/>
      <c r="AH244" s="164"/>
      <c r="AI244" s="164"/>
      <c r="AJ244" s="164"/>
      <c r="AK244" s="164"/>
      <c r="AL244" s="164"/>
      <c r="AM244" s="164"/>
      <c r="AN244" s="164"/>
      <c r="AO244" s="164"/>
      <c r="AP244" s="164"/>
      <c r="AQ244" s="164"/>
      <c r="AR244" s="164"/>
      <c r="AS244" s="164"/>
      <c r="AT244" s="164"/>
      <c r="AU244" s="164"/>
      <c r="AV244" s="164"/>
      <c r="AW244" s="164"/>
    </row>
    <row r="245" spans="1:49" ht="22.5" outlineLevel="1" x14ac:dyDescent="0.2">
      <c r="A245" s="165">
        <v>115</v>
      </c>
      <c r="B245" s="176" t="s">
        <v>424</v>
      </c>
      <c r="C245" s="192" t="s">
        <v>425</v>
      </c>
      <c r="D245" s="178" t="s">
        <v>262</v>
      </c>
      <c r="E245" s="182">
        <v>13.5</v>
      </c>
      <c r="F245" s="186">
        <v>0</v>
      </c>
      <c r="G245" s="186">
        <v>0</v>
      </c>
      <c r="H245" s="186">
        <v>0</v>
      </c>
      <c r="I245" s="186">
        <f>ROUND(E245*H245,2)</f>
        <v>0</v>
      </c>
      <c r="J245" s="186">
        <v>0</v>
      </c>
      <c r="K245" s="186">
        <v>0</v>
      </c>
      <c r="L245" s="164"/>
      <c r="M245" s="164"/>
      <c r="N245" s="164"/>
      <c r="O245" s="164"/>
      <c r="P245" s="164"/>
      <c r="Q245" s="164"/>
      <c r="R245" s="164"/>
      <c r="S245" s="164"/>
      <c r="T245" s="164"/>
      <c r="U245" s="164"/>
      <c r="V245" s="164" t="s">
        <v>104</v>
      </c>
      <c r="W245" s="164"/>
      <c r="X245" s="164"/>
      <c r="Y245" s="164"/>
      <c r="Z245" s="164"/>
      <c r="AA245" s="164"/>
      <c r="AB245" s="164"/>
      <c r="AC245" s="164"/>
      <c r="AD245" s="164"/>
      <c r="AE245" s="164"/>
      <c r="AF245" s="164"/>
      <c r="AG245" s="164"/>
      <c r="AH245" s="164"/>
      <c r="AI245" s="164"/>
      <c r="AJ245" s="164"/>
      <c r="AK245" s="164"/>
      <c r="AL245" s="164"/>
      <c r="AM245" s="164"/>
      <c r="AN245" s="164"/>
      <c r="AO245" s="164"/>
      <c r="AP245" s="164"/>
      <c r="AQ245" s="164"/>
      <c r="AR245" s="164"/>
      <c r="AS245" s="164"/>
      <c r="AT245" s="164"/>
      <c r="AU245" s="164"/>
      <c r="AV245" s="164"/>
      <c r="AW245" s="164"/>
    </row>
    <row r="246" spans="1:49" outlineLevel="1" x14ac:dyDescent="0.2">
      <c r="A246" s="165"/>
      <c r="B246" s="176"/>
      <c r="C246" s="242" t="s">
        <v>426</v>
      </c>
      <c r="D246" s="243"/>
      <c r="E246" s="244"/>
      <c r="F246" s="245"/>
      <c r="G246" s="246"/>
      <c r="H246" s="186"/>
      <c r="I246" s="186"/>
      <c r="J246" s="186"/>
      <c r="K246" s="186"/>
      <c r="L246" s="164"/>
      <c r="M246" s="164"/>
      <c r="N246" s="164"/>
      <c r="O246" s="164"/>
      <c r="P246" s="164"/>
      <c r="Q246" s="164"/>
      <c r="R246" s="164"/>
      <c r="S246" s="164"/>
      <c r="T246" s="164"/>
      <c r="U246" s="164"/>
      <c r="V246" s="164" t="s">
        <v>132</v>
      </c>
      <c r="W246" s="164"/>
      <c r="X246" s="164"/>
      <c r="Y246" s="164"/>
      <c r="Z246" s="164"/>
      <c r="AA246" s="164"/>
      <c r="AB246" s="164"/>
      <c r="AC246" s="164"/>
      <c r="AD246" s="164"/>
      <c r="AE246" s="164"/>
      <c r="AF246" s="164"/>
      <c r="AG246" s="164"/>
      <c r="AH246" s="164"/>
      <c r="AI246" s="164"/>
      <c r="AJ246" s="164"/>
      <c r="AK246" s="164"/>
      <c r="AL246" s="164"/>
      <c r="AM246" s="164"/>
      <c r="AN246" s="164"/>
      <c r="AO246" s="164"/>
      <c r="AP246" s="172" t="str">
        <f>C246</f>
        <v>Včetně:</v>
      </c>
      <c r="AQ246" s="164"/>
      <c r="AR246" s="164"/>
      <c r="AS246" s="164"/>
      <c r="AT246" s="164"/>
      <c r="AU246" s="164"/>
      <c r="AV246" s="164"/>
      <c r="AW246" s="164"/>
    </row>
    <row r="247" spans="1:49" outlineLevel="1" x14ac:dyDescent="0.2">
      <c r="A247" s="165"/>
      <c r="B247" s="176"/>
      <c r="C247" s="242" t="s">
        <v>427</v>
      </c>
      <c r="D247" s="243"/>
      <c r="E247" s="244"/>
      <c r="F247" s="245"/>
      <c r="G247" s="246"/>
      <c r="H247" s="186"/>
      <c r="I247" s="186"/>
      <c r="J247" s="186"/>
      <c r="K247" s="186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 t="s">
        <v>132</v>
      </c>
      <c r="W247" s="164"/>
      <c r="X247" s="164"/>
      <c r="Y247" s="164"/>
      <c r="Z247" s="164"/>
      <c r="AA247" s="164"/>
      <c r="AB247" s="164"/>
      <c r="AC247" s="164"/>
      <c r="AD247" s="164"/>
      <c r="AE247" s="164"/>
      <c r="AF247" s="164"/>
      <c r="AG247" s="164"/>
      <c r="AH247" s="164"/>
      <c r="AI247" s="164"/>
      <c r="AJ247" s="164"/>
      <c r="AK247" s="164"/>
      <c r="AL247" s="164"/>
      <c r="AM247" s="164"/>
      <c r="AN247" s="164"/>
      <c r="AO247" s="164"/>
      <c r="AP247" s="172" t="str">
        <f>C247</f>
        <v>- podkladní vrstvu tl. 100 mm z drceného kameniva,</v>
      </c>
      <c r="AQ247" s="164"/>
      <c r="AR247" s="164"/>
      <c r="AS247" s="164"/>
      <c r="AT247" s="164"/>
      <c r="AU247" s="164"/>
      <c r="AV247" s="164"/>
      <c r="AW247" s="164"/>
    </row>
    <row r="248" spans="1:49" outlineLevel="1" x14ac:dyDescent="0.2">
      <c r="A248" s="165"/>
      <c r="B248" s="176"/>
      <c r="C248" s="242" t="s">
        <v>428</v>
      </c>
      <c r="D248" s="243"/>
      <c r="E248" s="244"/>
      <c r="F248" s="245"/>
      <c r="G248" s="246"/>
      <c r="H248" s="186"/>
      <c r="I248" s="186"/>
      <c r="J248" s="186"/>
      <c r="K248" s="186"/>
      <c r="L248" s="164"/>
      <c r="M248" s="164"/>
      <c r="N248" s="164"/>
      <c r="O248" s="164"/>
      <c r="P248" s="164"/>
      <c r="Q248" s="164"/>
      <c r="R248" s="164"/>
      <c r="S248" s="164"/>
      <c r="T248" s="164"/>
      <c r="U248" s="164"/>
      <c r="V248" s="164" t="s">
        <v>132</v>
      </c>
      <c r="W248" s="164"/>
      <c r="X248" s="164"/>
      <c r="Y248" s="164"/>
      <c r="Z248" s="164"/>
      <c r="AA248" s="164"/>
      <c r="AB248" s="164"/>
      <c r="AC248" s="164"/>
      <c r="AD248" s="164"/>
      <c r="AE248" s="164"/>
      <c r="AF248" s="164"/>
      <c r="AG248" s="164"/>
      <c r="AH248" s="164"/>
      <c r="AI248" s="164"/>
      <c r="AJ248" s="164"/>
      <c r="AK248" s="164"/>
      <c r="AL248" s="164"/>
      <c r="AM248" s="164"/>
      <c r="AN248" s="164"/>
      <c r="AO248" s="164"/>
      <c r="AP248" s="172" t="str">
        <f>C248</f>
        <v>- montáže potrubí na betonové pražce nebo silniční panely vč. dodávky podkladních   prefabrikátů,</v>
      </c>
      <c r="AQ248" s="164"/>
      <c r="AR248" s="164"/>
      <c r="AS248" s="164"/>
      <c r="AT248" s="164"/>
      <c r="AU248" s="164"/>
      <c r="AV248" s="164"/>
      <c r="AW248" s="164"/>
    </row>
    <row r="249" spans="1:49" outlineLevel="1" x14ac:dyDescent="0.2">
      <c r="A249" s="165"/>
      <c r="B249" s="176"/>
      <c r="C249" s="242" t="s">
        <v>429</v>
      </c>
      <c r="D249" s="243"/>
      <c r="E249" s="244"/>
      <c r="F249" s="245"/>
      <c r="G249" s="246"/>
      <c r="H249" s="186"/>
      <c r="I249" s="186"/>
      <c r="J249" s="186"/>
      <c r="K249" s="186"/>
      <c r="L249" s="164"/>
      <c r="M249" s="164"/>
      <c r="N249" s="164"/>
      <c r="O249" s="164"/>
      <c r="P249" s="164"/>
      <c r="Q249" s="164"/>
      <c r="R249" s="164"/>
      <c r="S249" s="164"/>
      <c r="T249" s="164"/>
      <c r="U249" s="164"/>
      <c r="V249" s="164" t="s">
        <v>132</v>
      </c>
      <c r="W249" s="164"/>
      <c r="X249" s="164"/>
      <c r="Y249" s="164"/>
      <c r="Z249" s="164"/>
      <c r="AA249" s="164"/>
      <c r="AB249" s="164"/>
      <c r="AC249" s="164"/>
      <c r="AD249" s="164"/>
      <c r="AE249" s="164"/>
      <c r="AF249" s="164"/>
      <c r="AG249" s="164"/>
      <c r="AH249" s="164"/>
      <c r="AI249" s="164"/>
      <c r="AJ249" s="164"/>
      <c r="AK249" s="164"/>
      <c r="AL249" s="164"/>
      <c r="AM249" s="164"/>
      <c r="AN249" s="164"/>
      <c r="AO249" s="164"/>
      <c r="AP249" s="172" t="str">
        <f>C249</f>
        <v>- bednění a obetonování potrubí.</v>
      </c>
      <c r="AQ249" s="164"/>
      <c r="AR249" s="164"/>
      <c r="AS249" s="164"/>
      <c r="AT249" s="164"/>
      <c r="AU249" s="164"/>
      <c r="AV249" s="164"/>
      <c r="AW249" s="164"/>
    </row>
    <row r="250" spans="1:49" outlineLevel="1" x14ac:dyDescent="0.2">
      <c r="A250" s="165"/>
      <c r="B250" s="176"/>
      <c r="C250" s="193" t="s">
        <v>430</v>
      </c>
      <c r="D250" s="179"/>
      <c r="E250" s="183">
        <v>13.5</v>
      </c>
      <c r="F250" s="186"/>
      <c r="G250" s="186"/>
      <c r="H250" s="186"/>
      <c r="I250" s="186"/>
      <c r="J250" s="186"/>
      <c r="K250" s="186"/>
      <c r="L250" s="164"/>
      <c r="M250" s="164"/>
      <c r="N250" s="164"/>
      <c r="O250" s="164"/>
      <c r="P250" s="164"/>
      <c r="Q250" s="164"/>
      <c r="R250" s="164"/>
      <c r="S250" s="164"/>
      <c r="T250" s="164"/>
      <c r="U250" s="164"/>
      <c r="V250" s="164" t="s">
        <v>106</v>
      </c>
      <c r="W250" s="164">
        <v>0</v>
      </c>
      <c r="X250" s="164"/>
      <c r="Y250" s="164"/>
      <c r="Z250" s="164"/>
      <c r="AA250" s="164"/>
      <c r="AB250" s="164"/>
      <c r="AC250" s="164"/>
      <c r="AD250" s="164"/>
      <c r="AE250" s="164"/>
      <c r="AF250" s="164"/>
      <c r="AG250" s="164"/>
      <c r="AH250" s="164"/>
      <c r="AI250" s="164"/>
      <c r="AJ250" s="164"/>
      <c r="AK250" s="164"/>
      <c r="AL250" s="164"/>
      <c r="AM250" s="164"/>
      <c r="AN250" s="164"/>
      <c r="AO250" s="164"/>
      <c r="AP250" s="164"/>
      <c r="AQ250" s="164"/>
      <c r="AR250" s="164"/>
      <c r="AS250" s="164"/>
      <c r="AT250" s="164"/>
      <c r="AU250" s="164"/>
      <c r="AV250" s="164"/>
      <c r="AW250" s="164"/>
    </row>
    <row r="251" spans="1:49" outlineLevel="1" x14ac:dyDescent="0.2">
      <c r="A251" s="165">
        <v>116</v>
      </c>
      <c r="B251" s="176" t="s">
        <v>431</v>
      </c>
      <c r="C251" s="192" t="s">
        <v>432</v>
      </c>
      <c r="D251" s="178" t="s">
        <v>103</v>
      </c>
      <c r="E251" s="182">
        <v>12.96</v>
      </c>
      <c r="F251" s="186">
        <v>0</v>
      </c>
      <c r="G251" s="186">
        <v>0</v>
      </c>
      <c r="H251" s="186">
        <v>0</v>
      </c>
      <c r="I251" s="186">
        <f>ROUND(E251*H251,2)</f>
        <v>0</v>
      </c>
      <c r="J251" s="186">
        <v>0</v>
      </c>
      <c r="K251" s="186">
        <v>0</v>
      </c>
      <c r="L251" s="164"/>
      <c r="M251" s="164"/>
      <c r="N251" s="164"/>
      <c r="O251" s="164"/>
      <c r="P251" s="164"/>
      <c r="Q251" s="164"/>
      <c r="R251" s="164"/>
      <c r="S251" s="164"/>
      <c r="T251" s="164"/>
      <c r="U251" s="164"/>
      <c r="V251" s="164" t="s">
        <v>104</v>
      </c>
      <c r="W251" s="164"/>
      <c r="X251" s="164"/>
      <c r="Y251" s="164"/>
      <c r="Z251" s="164"/>
      <c r="AA251" s="164"/>
      <c r="AB251" s="164"/>
      <c r="AC251" s="164"/>
      <c r="AD251" s="164"/>
      <c r="AE251" s="164"/>
      <c r="AF251" s="164"/>
      <c r="AG251" s="164"/>
      <c r="AH251" s="164"/>
      <c r="AI251" s="164"/>
      <c r="AJ251" s="164"/>
      <c r="AK251" s="164"/>
      <c r="AL251" s="164"/>
      <c r="AM251" s="164"/>
      <c r="AN251" s="164"/>
      <c r="AO251" s="164"/>
      <c r="AP251" s="164"/>
      <c r="AQ251" s="164"/>
      <c r="AR251" s="164"/>
      <c r="AS251" s="164"/>
      <c r="AT251" s="164"/>
      <c r="AU251" s="164"/>
      <c r="AV251" s="164"/>
      <c r="AW251" s="164"/>
    </row>
    <row r="252" spans="1:49" outlineLevel="1" x14ac:dyDescent="0.2">
      <c r="A252" s="165"/>
      <c r="B252" s="176"/>
      <c r="C252" s="193" t="s">
        <v>433</v>
      </c>
      <c r="D252" s="179"/>
      <c r="E252" s="183">
        <v>12.96</v>
      </c>
      <c r="F252" s="186"/>
      <c r="G252" s="186"/>
      <c r="H252" s="186"/>
      <c r="I252" s="186"/>
      <c r="J252" s="186"/>
      <c r="K252" s="186"/>
      <c r="L252" s="164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 t="s">
        <v>106</v>
      </c>
      <c r="W252" s="164">
        <v>0</v>
      </c>
      <c r="X252" s="164"/>
      <c r="Y252" s="164"/>
      <c r="Z252" s="164"/>
      <c r="AA252" s="164"/>
      <c r="AB252" s="164"/>
      <c r="AC252" s="164"/>
      <c r="AD252" s="164"/>
      <c r="AE252" s="164"/>
      <c r="AF252" s="164"/>
      <c r="AG252" s="164"/>
      <c r="AH252" s="164"/>
      <c r="AI252" s="164"/>
      <c r="AJ252" s="164"/>
      <c r="AK252" s="164"/>
      <c r="AL252" s="164"/>
      <c r="AM252" s="164"/>
      <c r="AN252" s="164"/>
      <c r="AO252" s="164"/>
      <c r="AP252" s="164"/>
      <c r="AQ252" s="164"/>
      <c r="AR252" s="164"/>
      <c r="AS252" s="164"/>
      <c r="AT252" s="164"/>
      <c r="AU252" s="164"/>
      <c r="AV252" s="164"/>
      <c r="AW252" s="164"/>
    </row>
    <row r="253" spans="1:49" outlineLevel="1" x14ac:dyDescent="0.2">
      <c r="A253" s="165">
        <v>117</v>
      </c>
      <c r="B253" s="176" t="s">
        <v>434</v>
      </c>
      <c r="C253" s="192" t="s">
        <v>435</v>
      </c>
      <c r="D253" s="178" t="s">
        <v>262</v>
      </c>
      <c r="E253" s="182">
        <v>27</v>
      </c>
      <c r="F253" s="186">
        <v>0</v>
      </c>
      <c r="G253" s="186">
        <v>0</v>
      </c>
      <c r="H253" s="186">
        <v>0</v>
      </c>
      <c r="I253" s="186">
        <f>ROUND(E253*H253,2)</f>
        <v>0</v>
      </c>
      <c r="J253" s="186">
        <v>0</v>
      </c>
      <c r="K253" s="186">
        <v>0</v>
      </c>
      <c r="L253" s="164"/>
      <c r="M253" s="164"/>
      <c r="N253" s="164"/>
      <c r="O253" s="164"/>
      <c r="P253" s="164"/>
      <c r="Q253" s="164"/>
      <c r="R253" s="164"/>
      <c r="S253" s="164"/>
      <c r="T253" s="164"/>
      <c r="U253" s="164"/>
      <c r="V253" s="164" t="s">
        <v>104</v>
      </c>
      <c r="W253" s="164"/>
      <c r="X253" s="164"/>
      <c r="Y253" s="164"/>
      <c r="Z253" s="164"/>
      <c r="AA253" s="164"/>
      <c r="AB253" s="164"/>
      <c r="AC253" s="164"/>
      <c r="AD253" s="164"/>
      <c r="AE253" s="164"/>
      <c r="AF253" s="164"/>
      <c r="AG253" s="164"/>
      <c r="AH253" s="164"/>
      <c r="AI253" s="164"/>
      <c r="AJ253" s="164"/>
      <c r="AK253" s="164"/>
      <c r="AL253" s="164"/>
      <c r="AM253" s="164"/>
      <c r="AN253" s="164"/>
      <c r="AO253" s="164"/>
      <c r="AP253" s="164"/>
      <c r="AQ253" s="164"/>
      <c r="AR253" s="164"/>
      <c r="AS253" s="164"/>
      <c r="AT253" s="164"/>
      <c r="AU253" s="164"/>
      <c r="AV253" s="164"/>
      <c r="AW253" s="164"/>
    </row>
    <row r="254" spans="1:49" outlineLevel="1" x14ac:dyDescent="0.2">
      <c r="A254" s="165"/>
      <c r="B254" s="176"/>
      <c r="C254" s="193" t="s">
        <v>436</v>
      </c>
      <c r="D254" s="179"/>
      <c r="E254" s="183">
        <v>27</v>
      </c>
      <c r="F254" s="186"/>
      <c r="G254" s="186"/>
      <c r="H254" s="186"/>
      <c r="I254" s="186"/>
      <c r="J254" s="186"/>
      <c r="K254" s="186"/>
      <c r="L254" s="164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 t="s">
        <v>106</v>
      </c>
      <c r="W254" s="164">
        <v>0</v>
      </c>
      <c r="X254" s="164"/>
      <c r="Y254" s="164"/>
      <c r="Z254" s="164"/>
      <c r="AA254" s="164"/>
      <c r="AB254" s="164"/>
      <c r="AC254" s="164"/>
      <c r="AD254" s="164"/>
      <c r="AE254" s="164"/>
      <c r="AF254" s="164"/>
      <c r="AG254" s="164"/>
      <c r="AH254" s="164"/>
      <c r="AI254" s="164"/>
      <c r="AJ254" s="164"/>
      <c r="AK254" s="164"/>
      <c r="AL254" s="164"/>
      <c r="AM254" s="164"/>
      <c r="AN254" s="164"/>
      <c r="AO254" s="164"/>
      <c r="AP254" s="164"/>
      <c r="AQ254" s="164"/>
      <c r="AR254" s="164"/>
      <c r="AS254" s="164"/>
      <c r="AT254" s="164"/>
      <c r="AU254" s="164"/>
      <c r="AV254" s="164"/>
      <c r="AW254" s="164"/>
    </row>
    <row r="255" spans="1:49" outlineLevel="1" x14ac:dyDescent="0.2">
      <c r="A255" s="165">
        <v>118</v>
      </c>
      <c r="B255" s="176" t="s">
        <v>437</v>
      </c>
      <c r="C255" s="192" t="s">
        <v>438</v>
      </c>
      <c r="D255" s="178" t="s">
        <v>262</v>
      </c>
      <c r="E255" s="182">
        <v>27</v>
      </c>
      <c r="F255" s="186">
        <v>0</v>
      </c>
      <c r="G255" s="186">
        <v>0</v>
      </c>
      <c r="H255" s="186">
        <v>0</v>
      </c>
      <c r="I255" s="186">
        <f>ROUND(E255*H255,2)</f>
        <v>0</v>
      </c>
      <c r="J255" s="186">
        <v>0</v>
      </c>
      <c r="K255" s="186">
        <v>0</v>
      </c>
      <c r="L255" s="164"/>
      <c r="M255" s="164"/>
      <c r="N255" s="164"/>
      <c r="O255" s="164"/>
      <c r="P255" s="164"/>
      <c r="Q255" s="164"/>
      <c r="R255" s="164"/>
      <c r="S255" s="164"/>
      <c r="T255" s="164"/>
      <c r="U255" s="164"/>
      <c r="V255" s="164" t="s">
        <v>104</v>
      </c>
      <c r="W255" s="164"/>
      <c r="X255" s="164"/>
      <c r="Y255" s="164"/>
      <c r="Z255" s="164"/>
      <c r="AA255" s="164"/>
      <c r="AB255" s="164"/>
      <c r="AC255" s="164"/>
      <c r="AD255" s="164"/>
      <c r="AE255" s="164"/>
      <c r="AF255" s="164"/>
      <c r="AG255" s="164"/>
      <c r="AH255" s="164"/>
      <c r="AI255" s="164"/>
      <c r="AJ255" s="164"/>
      <c r="AK255" s="164"/>
      <c r="AL255" s="164"/>
      <c r="AM255" s="164"/>
      <c r="AN255" s="164"/>
      <c r="AO255" s="164"/>
      <c r="AP255" s="164"/>
      <c r="AQ255" s="164"/>
      <c r="AR255" s="164"/>
      <c r="AS255" s="164"/>
      <c r="AT255" s="164"/>
      <c r="AU255" s="164"/>
      <c r="AV255" s="164"/>
      <c r="AW255" s="164"/>
    </row>
    <row r="256" spans="1:49" outlineLevel="1" x14ac:dyDescent="0.2">
      <c r="A256" s="165"/>
      <c r="B256" s="176"/>
      <c r="C256" s="193" t="s">
        <v>436</v>
      </c>
      <c r="D256" s="179"/>
      <c r="E256" s="183">
        <v>27</v>
      </c>
      <c r="F256" s="186"/>
      <c r="G256" s="186"/>
      <c r="H256" s="186"/>
      <c r="I256" s="186"/>
      <c r="J256" s="186"/>
      <c r="K256" s="186"/>
      <c r="L256" s="164"/>
      <c r="M256" s="164"/>
      <c r="N256" s="164"/>
      <c r="O256" s="164"/>
      <c r="P256" s="164"/>
      <c r="Q256" s="164"/>
      <c r="R256" s="164"/>
      <c r="S256" s="164"/>
      <c r="T256" s="164"/>
      <c r="U256" s="164"/>
      <c r="V256" s="164" t="s">
        <v>106</v>
      </c>
      <c r="W256" s="164">
        <v>0</v>
      </c>
      <c r="X256" s="164"/>
      <c r="Y256" s="164"/>
      <c r="Z256" s="164"/>
      <c r="AA256" s="164"/>
      <c r="AB256" s="164"/>
      <c r="AC256" s="164"/>
      <c r="AD256" s="164"/>
      <c r="AE256" s="164"/>
      <c r="AF256" s="164"/>
      <c r="AG256" s="164"/>
      <c r="AH256" s="164"/>
      <c r="AI256" s="164"/>
      <c r="AJ256" s="164"/>
      <c r="AK256" s="164"/>
      <c r="AL256" s="164"/>
      <c r="AM256" s="164"/>
      <c r="AN256" s="164"/>
      <c r="AO256" s="164"/>
      <c r="AP256" s="164"/>
      <c r="AQ256" s="164"/>
      <c r="AR256" s="164"/>
      <c r="AS256" s="164"/>
      <c r="AT256" s="164"/>
      <c r="AU256" s="164"/>
      <c r="AV256" s="164"/>
      <c r="AW256" s="164"/>
    </row>
    <row r="257" spans="1:49" outlineLevel="1" x14ac:dyDescent="0.2">
      <c r="A257" s="165">
        <v>119</v>
      </c>
      <c r="B257" s="176" t="s">
        <v>439</v>
      </c>
      <c r="C257" s="192" t="s">
        <v>440</v>
      </c>
      <c r="D257" s="178" t="s">
        <v>262</v>
      </c>
      <c r="E257" s="182">
        <v>27</v>
      </c>
      <c r="F257" s="186">
        <v>0</v>
      </c>
      <c r="G257" s="186">
        <v>0</v>
      </c>
      <c r="H257" s="186">
        <v>0</v>
      </c>
      <c r="I257" s="186">
        <f>ROUND(E257*H257,2)</f>
        <v>0</v>
      </c>
      <c r="J257" s="186">
        <v>0</v>
      </c>
      <c r="K257" s="186">
        <v>0</v>
      </c>
      <c r="L257" s="164"/>
      <c r="M257" s="164"/>
      <c r="N257" s="164"/>
      <c r="O257" s="164"/>
      <c r="P257" s="164"/>
      <c r="Q257" s="164"/>
      <c r="R257" s="164"/>
      <c r="S257" s="164"/>
      <c r="T257" s="164"/>
      <c r="U257" s="164"/>
      <c r="V257" s="164" t="s">
        <v>104</v>
      </c>
      <c r="W257" s="164"/>
      <c r="X257" s="164"/>
      <c r="Y257" s="164"/>
      <c r="Z257" s="164"/>
      <c r="AA257" s="164"/>
      <c r="AB257" s="164"/>
      <c r="AC257" s="164"/>
      <c r="AD257" s="164"/>
      <c r="AE257" s="164"/>
      <c r="AF257" s="164"/>
      <c r="AG257" s="164"/>
      <c r="AH257" s="164"/>
      <c r="AI257" s="164"/>
      <c r="AJ257" s="164"/>
      <c r="AK257" s="164"/>
      <c r="AL257" s="164"/>
      <c r="AM257" s="164"/>
      <c r="AN257" s="164"/>
      <c r="AO257" s="164"/>
      <c r="AP257" s="164"/>
      <c r="AQ257" s="164"/>
      <c r="AR257" s="164"/>
      <c r="AS257" s="164"/>
      <c r="AT257" s="164"/>
      <c r="AU257" s="164"/>
      <c r="AV257" s="164"/>
      <c r="AW257" s="164"/>
    </row>
    <row r="258" spans="1:49" outlineLevel="1" x14ac:dyDescent="0.2">
      <c r="A258" s="165"/>
      <c r="B258" s="176"/>
      <c r="C258" s="193" t="s">
        <v>436</v>
      </c>
      <c r="D258" s="179"/>
      <c r="E258" s="183">
        <v>27</v>
      </c>
      <c r="F258" s="186"/>
      <c r="G258" s="186"/>
      <c r="H258" s="186"/>
      <c r="I258" s="186"/>
      <c r="J258" s="186"/>
      <c r="K258" s="186"/>
      <c r="L258" s="164"/>
      <c r="M258" s="164"/>
      <c r="N258" s="164"/>
      <c r="O258" s="164"/>
      <c r="P258" s="164"/>
      <c r="Q258" s="164"/>
      <c r="R258" s="164"/>
      <c r="S258" s="164"/>
      <c r="T258" s="164"/>
      <c r="U258" s="164"/>
      <c r="V258" s="164" t="s">
        <v>106</v>
      </c>
      <c r="W258" s="164">
        <v>0</v>
      </c>
      <c r="X258" s="164"/>
      <c r="Y258" s="164"/>
      <c r="Z258" s="164"/>
      <c r="AA258" s="164"/>
      <c r="AB258" s="164"/>
      <c r="AC258" s="164"/>
      <c r="AD258" s="164"/>
      <c r="AE258" s="164"/>
      <c r="AF258" s="164"/>
      <c r="AG258" s="164"/>
      <c r="AH258" s="164"/>
      <c r="AI258" s="164"/>
      <c r="AJ258" s="164"/>
      <c r="AK258" s="164"/>
      <c r="AL258" s="164"/>
      <c r="AM258" s="164"/>
      <c r="AN258" s="164"/>
      <c r="AO258" s="164"/>
      <c r="AP258" s="164"/>
      <c r="AQ258" s="164"/>
      <c r="AR258" s="164"/>
      <c r="AS258" s="164"/>
      <c r="AT258" s="164"/>
      <c r="AU258" s="164"/>
      <c r="AV258" s="164"/>
      <c r="AW258" s="164"/>
    </row>
    <row r="259" spans="1:49" ht="33.75" outlineLevel="1" x14ac:dyDescent="0.2">
      <c r="A259" s="165">
        <v>120</v>
      </c>
      <c r="B259" s="176" t="s">
        <v>441</v>
      </c>
      <c r="C259" s="192" t="s">
        <v>442</v>
      </c>
      <c r="D259" s="178" t="s">
        <v>262</v>
      </c>
      <c r="E259" s="182">
        <v>150</v>
      </c>
      <c r="F259" s="186">
        <v>0</v>
      </c>
      <c r="G259" s="186">
        <v>0</v>
      </c>
      <c r="H259" s="186">
        <v>0</v>
      </c>
      <c r="I259" s="186">
        <f>ROUND(E259*H259,2)</f>
        <v>0</v>
      </c>
      <c r="J259" s="186">
        <v>0</v>
      </c>
      <c r="K259" s="186">
        <v>0</v>
      </c>
      <c r="L259" s="164"/>
      <c r="M259" s="164"/>
      <c r="N259" s="164"/>
      <c r="O259" s="164"/>
      <c r="P259" s="164"/>
      <c r="Q259" s="164"/>
      <c r="R259" s="164"/>
      <c r="S259" s="164"/>
      <c r="T259" s="164"/>
      <c r="U259" s="164"/>
      <c r="V259" s="164" t="s">
        <v>150</v>
      </c>
      <c r="W259" s="164"/>
      <c r="X259" s="164"/>
      <c r="Y259" s="164"/>
      <c r="Z259" s="164"/>
      <c r="AA259" s="164"/>
      <c r="AB259" s="164"/>
      <c r="AC259" s="164"/>
      <c r="AD259" s="164"/>
      <c r="AE259" s="164"/>
      <c r="AF259" s="164"/>
      <c r="AG259" s="164"/>
      <c r="AH259" s="164"/>
      <c r="AI259" s="164"/>
      <c r="AJ259" s="164"/>
      <c r="AK259" s="164"/>
      <c r="AL259" s="164"/>
      <c r="AM259" s="164"/>
      <c r="AN259" s="164"/>
      <c r="AO259" s="164"/>
      <c r="AP259" s="164"/>
      <c r="AQ259" s="164"/>
      <c r="AR259" s="164"/>
      <c r="AS259" s="164"/>
      <c r="AT259" s="164"/>
      <c r="AU259" s="164"/>
      <c r="AV259" s="164"/>
      <c r="AW259" s="164"/>
    </row>
    <row r="260" spans="1:49" ht="22.5" outlineLevel="1" x14ac:dyDescent="0.2">
      <c r="A260" s="165">
        <v>121</v>
      </c>
      <c r="B260" s="176" t="s">
        <v>443</v>
      </c>
      <c r="C260" s="192" t="s">
        <v>444</v>
      </c>
      <c r="D260" s="178" t="s">
        <v>164</v>
      </c>
      <c r="E260" s="182">
        <v>2</v>
      </c>
      <c r="F260" s="186">
        <v>0</v>
      </c>
      <c r="G260" s="186">
        <v>0</v>
      </c>
      <c r="H260" s="186">
        <v>0</v>
      </c>
      <c r="I260" s="186">
        <f>ROUND(E260*H260,2)</f>
        <v>0</v>
      </c>
      <c r="J260" s="186">
        <v>0</v>
      </c>
      <c r="K260" s="186">
        <v>0</v>
      </c>
      <c r="L260" s="164"/>
      <c r="M260" s="164"/>
      <c r="N260" s="164"/>
      <c r="O260" s="164"/>
      <c r="P260" s="164"/>
      <c r="Q260" s="164"/>
      <c r="R260" s="164"/>
      <c r="S260" s="164"/>
      <c r="T260" s="164"/>
      <c r="U260" s="164"/>
      <c r="V260" s="164" t="s">
        <v>150</v>
      </c>
      <c r="W260" s="164"/>
      <c r="X260" s="164"/>
      <c r="Y260" s="164"/>
      <c r="Z260" s="164"/>
      <c r="AA260" s="164"/>
      <c r="AB260" s="164"/>
      <c r="AC260" s="164"/>
      <c r="AD260" s="164"/>
      <c r="AE260" s="164"/>
      <c r="AF260" s="164"/>
      <c r="AG260" s="164"/>
      <c r="AH260" s="164"/>
      <c r="AI260" s="164"/>
      <c r="AJ260" s="164"/>
      <c r="AK260" s="164"/>
      <c r="AL260" s="164"/>
      <c r="AM260" s="164"/>
      <c r="AN260" s="164"/>
      <c r="AO260" s="164"/>
      <c r="AP260" s="164"/>
      <c r="AQ260" s="164"/>
      <c r="AR260" s="164"/>
      <c r="AS260" s="164"/>
      <c r="AT260" s="164"/>
      <c r="AU260" s="164"/>
      <c r="AV260" s="164"/>
      <c r="AW260" s="164"/>
    </row>
    <row r="261" spans="1:49" outlineLevel="1" x14ac:dyDescent="0.2">
      <c r="A261" s="165"/>
      <c r="B261" s="176"/>
      <c r="C261" s="193" t="s">
        <v>445</v>
      </c>
      <c r="D261" s="179"/>
      <c r="E261" s="183">
        <v>2</v>
      </c>
      <c r="F261" s="186"/>
      <c r="G261" s="186"/>
      <c r="H261" s="186"/>
      <c r="I261" s="186"/>
      <c r="J261" s="186"/>
      <c r="K261" s="186"/>
      <c r="L261" s="164"/>
      <c r="M261" s="164"/>
      <c r="N261" s="164"/>
      <c r="O261" s="164"/>
      <c r="P261" s="164"/>
      <c r="Q261" s="164"/>
      <c r="R261" s="164"/>
      <c r="S261" s="164"/>
      <c r="T261" s="164"/>
      <c r="U261" s="164"/>
      <c r="V261" s="164" t="s">
        <v>106</v>
      </c>
      <c r="W261" s="164">
        <v>0</v>
      </c>
      <c r="X261" s="164"/>
      <c r="Y261" s="164"/>
      <c r="Z261" s="164"/>
      <c r="AA261" s="164"/>
      <c r="AB261" s="164"/>
      <c r="AC261" s="164"/>
      <c r="AD261" s="164"/>
      <c r="AE261" s="164"/>
      <c r="AF261" s="164"/>
      <c r="AG261" s="164"/>
      <c r="AH261" s="164"/>
      <c r="AI261" s="164"/>
      <c r="AJ261" s="164"/>
      <c r="AK261" s="164"/>
      <c r="AL261" s="164"/>
      <c r="AM261" s="164"/>
      <c r="AN261" s="164"/>
      <c r="AO261" s="164"/>
      <c r="AP261" s="164"/>
      <c r="AQ261" s="164"/>
      <c r="AR261" s="164"/>
      <c r="AS261" s="164"/>
      <c r="AT261" s="164"/>
      <c r="AU261" s="164"/>
      <c r="AV261" s="164"/>
      <c r="AW261" s="164"/>
    </row>
    <row r="262" spans="1:49" ht="22.5" outlineLevel="1" x14ac:dyDescent="0.2">
      <c r="A262" s="165">
        <v>122</v>
      </c>
      <c r="B262" s="176" t="s">
        <v>446</v>
      </c>
      <c r="C262" s="192" t="s">
        <v>447</v>
      </c>
      <c r="D262" s="178" t="s">
        <v>164</v>
      </c>
      <c r="E262" s="182">
        <v>1</v>
      </c>
      <c r="F262" s="186">
        <v>0</v>
      </c>
      <c r="G262" s="186">
        <v>0</v>
      </c>
      <c r="H262" s="186">
        <v>0</v>
      </c>
      <c r="I262" s="186">
        <f>ROUND(E262*H262,2)</f>
        <v>0</v>
      </c>
      <c r="J262" s="186">
        <v>0</v>
      </c>
      <c r="K262" s="186">
        <v>0</v>
      </c>
      <c r="L262" s="164"/>
      <c r="M262" s="164"/>
      <c r="N262" s="164"/>
      <c r="O262" s="164"/>
      <c r="P262" s="164"/>
      <c r="Q262" s="164"/>
      <c r="R262" s="164"/>
      <c r="S262" s="164"/>
      <c r="T262" s="164"/>
      <c r="U262" s="164"/>
      <c r="V262" s="164" t="s">
        <v>150</v>
      </c>
      <c r="W262" s="164"/>
      <c r="X262" s="164"/>
      <c r="Y262" s="164"/>
      <c r="Z262" s="164"/>
      <c r="AA262" s="164"/>
      <c r="AB262" s="164"/>
      <c r="AC262" s="164"/>
      <c r="AD262" s="164"/>
      <c r="AE262" s="164"/>
      <c r="AF262" s="164"/>
      <c r="AG262" s="164"/>
      <c r="AH262" s="164"/>
      <c r="AI262" s="164"/>
      <c r="AJ262" s="164"/>
      <c r="AK262" s="164"/>
      <c r="AL262" s="164"/>
      <c r="AM262" s="164"/>
      <c r="AN262" s="164"/>
      <c r="AO262" s="164"/>
      <c r="AP262" s="164"/>
      <c r="AQ262" s="164"/>
      <c r="AR262" s="164"/>
      <c r="AS262" s="164"/>
      <c r="AT262" s="164"/>
      <c r="AU262" s="164"/>
      <c r="AV262" s="164"/>
      <c r="AW262" s="164"/>
    </row>
    <row r="263" spans="1:49" outlineLevel="1" x14ac:dyDescent="0.2">
      <c r="A263" s="165"/>
      <c r="B263" s="176"/>
      <c r="C263" s="193" t="s">
        <v>448</v>
      </c>
      <c r="D263" s="179"/>
      <c r="E263" s="183">
        <v>1</v>
      </c>
      <c r="F263" s="186"/>
      <c r="G263" s="186"/>
      <c r="H263" s="186"/>
      <c r="I263" s="186"/>
      <c r="J263" s="186"/>
      <c r="K263" s="186"/>
      <c r="L263" s="164"/>
      <c r="M263" s="164"/>
      <c r="N263" s="164"/>
      <c r="O263" s="164"/>
      <c r="P263" s="164"/>
      <c r="Q263" s="164"/>
      <c r="R263" s="164"/>
      <c r="S263" s="164"/>
      <c r="T263" s="164"/>
      <c r="U263" s="164"/>
      <c r="V263" s="164" t="s">
        <v>106</v>
      </c>
      <c r="W263" s="164">
        <v>0</v>
      </c>
      <c r="X263" s="164"/>
      <c r="Y263" s="164"/>
      <c r="Z263" s="164"/>
      <c r="AA263" s="164"/>
      <c r="AB263" s="164"/>
      <c r="AC263" s="164"/>
      <c r="AD263" s="164"/>
      <c r="AE263" s="164"/>
      <c r="AF263" s="164"/>
      <c r="AG263" s="164"/>
      <c r="AH263" s="164"/>
      <c r="AI263" s="164"/>
      <c r="AJ263" s="164"/>
      <c r="AK263" s="164"/>
      <c r="AL263" s="164"/>
      <c r="AM263" s="164"/>
      <c r="AN263" s="164"/>
      <c r="AO263" s="164"/>
      <c r="AP263" s="164"/>
      <c r="AQ263" s="164"/>
      <c r="AR263" s="164"/>
      <c r="AS263" s="164"/>
      <c r="AT263" s="164"/>
      <c r="AU263" s="164"/>
      <c r="AV263" s="164"/>
      <c r="AW263" s="164"/>
    </row>
    <row r="264" spans="1:49" ht="22.5" outlineLevel="1" x14ac:dyDescent="0.2">
      <c r="A264" s="165">
        <v>123</v>
      </c>
      <c r="B264" s="176" t="s">
        <v>449</v>
      </c>
      <c r="C264" s="192" t="s">
        <v>450</v>
      </c>
      <c r="D264" s="178" t="s">
        <v>164</v>
      </c>
      <c r="E264" s="182">
        <v>3</v>
      </c>
      <c r="F264" s="186">
        <v>0</v>
      </c>
      <c r="G264" s="186">
        <v>0</v>
      </c>
      <c r="H264" s="186">
        <v>0</v>
      </c>
      <c r="I264" s="186">
        <f>ROUND(E264*H264,2)</f>
        <v>0</v>
      </c>
      <c r="J264" s="186">
        <v>0</v>
      </c>
      <c r="K264" s="186">
        <v>0</v>
      </c>
      <c r="L264" s="164"/>
      <c r="M264" s="164"/>
      <c r="N264" s="164"/>
      <c r="O264" s="164"/>
      <c r="P264" s="164"/>
      <c r="Q264" s="164"/>
      <c r="R264" s="164"/>
      <c r="S264" s="164"/>
      <c r="T264" s="164"/>
      <c r="U264" s="164"/>
      <c r="V264" s="164" t="s">
        <v>150</v>
      </c>
      <c r="W264" s="164"/>
      <c r="X264" s="164"/>
      <c r="Y264" s="164"/>
      <c r="Z264" s="164"/>
      <c r="AA264" s="164"/>
      <c r="AB264" s="164"/>
      <c r="AC264" s="164"/>
      <c r="AD264" s="164"/>
      <c r="AE264" s="164"/>
      <c r="AF264" s="164"/>
      <c r="AG264" s="164"/>
      <c r="AH264" s="164"/>
      <c r="AI264" s="164"/>
      <c r="AJ264" s="164"/>
      <c r="AK264" s="164"/>
      <c r="AL264" s="164"/>
      <c r="AM264" s="164"/>
      <c r="AN264" s="164"/>
      <c r="AO264" s="164"/>
      <c r="AP264" s="164"/>
      <c r="AQ264" s="164"/>
      <c r="AR264" s="164"/>
      <c r="AS264" s="164"/>
      <c r="AT264" s="164"/>
      <c r="AU264" s="164"/>
      <c r="AV264" s="164"/>
      <c r="AW264" s="164"/>
    </row>
    <row r="265" spans="1:49" outlineLevel="1" x14ac:dyDescent="0.2">
      <c r="A265" s="165"/>
      <c r="B265" s="176"/>
      <c r="C265" s="193" t="s">
        <v>451</v>
      </c>
      <c r="D265" s="179"/>
      <c r="E265" s="183">
        <v>3</v>
      </c>
      <c r="F265" s="186"/>
      <c r="G265" s="186"/>
      <c r="H265" s="186"/>
      <c r="I265" s="186"/>
      <c r="J265" s="186"/>
      <c r="K265" s="186"/>
      <c r="L265" s="164"/>
      <c r="M265" s="164"/>
      <c r="N265" s="164"/>
      <c r="O265" s="164"/>
      <c r="P265" s="164"/>
      <c r="Q265" s="164"/>
      <c r="R265" s="164"/>
      <c r="S265" s="164"/>
      <c r="T265" s="164"/>
      <c r="U265" s="164"/>
      <c r="V265" s="164" t="s">
        <v>106</v>
      </c>
      <c r="W265" s="164">
        <v>0</v>
      </c>
      <c r="X265" s="164"/>
      <c r="Y265" s="164"/>
      <c r="Z265" s="164"/>
      <c r="AA265" s="164"/>
      <c r="AB265" s="164"/>
      <c r="AC265" s="164"/>
      <c r="AD265" s="164"/>
      <c r="AE265" s="164"/>
      <c r="AF265" s="164"/>
      <c r="AG265" s="164"/>
      <c r="AH265" s="164"/>
      <c r="AI265" s="164"/>
      <c r="AJ265" s="164"/>
      <c r="AK265" s="164"/>
      <c r="AL265" s="164"/>
      <c r="AM265" s="164"/>
      <c r="AN265" s="164"/>
      <c r="AO265" s="164"/>
      <c r="AP265" s="164"/>
      <c r="AQ265" s="164"/>
      <c r="AR265" s="164"/>
      <c r="AS265" s="164"/>
      <c r="AT265" s="164"/>
      <c r="AU265" s="164"/>
      <c r="AV265" s="164"/>
      <c r="AW265" s="164"/>
    </row>
    <row r="266" spans="1:49" outlineLevel="1" x14ac:dyDescent="0.2">
      <c r="A266" s="165">
        <v>124</v>
      </c>
      <c r="B266" s="176" t="s">
        <v>452</v>
      </c>
      <c r="C266" s="192" t="s">
        <v>453</v>
      </c>
      <c r="D266" s="178" t="s">
        <v>262</v>
      </c>
      <c r="E266" s="182">
        <v>10.5</v>
      </c>
      <c r="F266" s="186">
        <v>0</v>
      </c>
      <c r="G266" s="186">
        <v>0</v>
      </c>
      <c r="H266" s="186">
        <v>0</v>
      </c>
      <c r="I266" s="186">
        <f>ROUND(E266*H266,2)</f>
        <v>0</v>
      </c>
      <c r="J266" s="186">
        <v>0</v>
      </c>
      <c r="K266" s="186">
        <v>0</v>
      </c>
      <c r="L266" s="164"/>
      <c r="M266" s="164"/>
      <c r="N266" s="164"/>
      <c r="O266" s="164"/>
      <c r="P266" s="164"/>
      <c r="Q266" s="164"/>
      <c r="R266" s="164"/>
      <c r="S266" s="164"/>
      <c r="T266" s="164"/>
      <c r="U266" s="164"/>
      <c r="V266" s="164" t="s">
        <v>150</v>
      </c>
      <c r="W266" s="164"/>
      <c r="X266" s="164"/>
      <c r="Y266" s="164"/>
      <c r="Z266" s="164"/>
      <c r="AA266" s="164"/>
      <c r="AB266" s="164"/>
      <c r="AC266" s="164"/>
      <c r="AD266" s="164"/>
      <c r="AE266" s="164"/>
      <c r="AF266" s="164"/>
      <c r="AG266" s="164"/>
      <c r="AH266" s="164"/>
      <c r="AI266" s="164"/>
      <c r="AJ266" s="164"/>
      <c r="AK266" s="164"/>
      <c r="AL266" s="164"/>
      <c r="AM266" s="164"/>
      <c r="AN266" s="164"/>
      <c r="AO266" s="164"/>
      <c r="AP266" s="164"/>
      <c r="AQ266" s="164"/>
      <c r="AR266" s="164"/>
      <c r="AS266" s="164"/>
      <c r="AT266" s="164"/>
      <c r="AU266" s="164"/>
      <c r="AV266" s="164"/>
      <c r="AW266" s="164"/>
    </row>
    <row r="267" spans="1:49" outlineLevel="1" x14ac:dyDescent="0.2">
      <c r="A267" s="165"/>
      <c r="B267" s="176"/>
      <c r="C267" s="193" t="s">
        <v>454</v>
      </c>
      <c r="D267" s="179"/>
      <c r="E267" s="183">
        <v>10.5</v>
      </c>
      <c r="F267" s="186"/>
      <c r="G267" s="186"/>
      <c r="H267" s="186"/>
      <c r="I267" s="186"/>
      <c r="J267" s="186"/>
      <c r="K267" s="186"/>
      <c r="L267" s="164"/>
      <c r="M267" s="164"/>
      <c r="N267" s="164"/>
      <c r="O267" s="164"/>
      <c r="P267" s="164"/>
      <c r="Q267" s="164"/>
      <c r="R267" s="164"/>
      <c r="S267" s="164"/>
      <c r="T267" s="164"/>
      <c r="U267" s="164"/>
      <c r="V267" s="164" t="s">
        <v>106</v>
      </c>
      <c r="W267" s="164">
        <v>0</v>
      </c>
      <c r="X267" s="164"/>
      <c r="Y267" s="164"/>
      <c r="Z267" s="164"/>
      <c r="AA267" s="164"/>
      <c r="AB267" s="164"/>
      <c r="AC267" s="164"/>
      <c r="AD267" s="164"/>
      <c r="AE267" s="164"/>
      <c r="AF267" s="164"/>
      <c r="AG267" s="164"/>
      <c r="AH267" s="164"/>
      <c r="AI267" s="164"/>
      <c r="AJ267" s="164"/>
      <c r="AK267" s="164"/>
      <c r="AL267" s="164"/>
      <c r="AM267" s="164"/>
      <c r="AN267" s="164"/>
      <c r="AO267" s="164"/>
      <c r="AP267" s="164"/>
      <c r="AQ267" s="164"/>
      <c r="AR267" s="164"/>
      <c r="AS267" s="164"/>
      <c r="AT267" s="164"/>
      <c r="AU267" s="164"/>
      <c r="AV267" s="164"/>
      <c r="AW267" s="164"/>
    </row>
    <row r="268" spans="1:49" outlineLevel="1" x14ac:dyDescent="0.2">
      <c r="A268" s="165">
        <v>125</v>
      </c>
      <c r="B268" s="176" t="s">
        <v>455</v>
      </c>
      <c r="C268" s="192" t="s">
        <v>456</v>
      </c>
      <c r="D268" s="178" t="s">
        <v>164</v>
      </c>
      <c r="E268" s="182">
        <v>3</v>
      </c>
      <c r="F268" s="186">
        <v>0</v>
      </c>
      <c r="G268" s="186">
        <v>0</v>
      </c>
      <c r="H268" s="186">
        <v>0</v>
      </c>
      <c r="I268" s="186">
        <f>ROUND(E268*H268,2)</f>
        <v>0</v>
      </c>
      <c r="J268" s="186">
        <v>0</v>
      </c>
      <c r="K268" s="186">
        <v>0</v>
      </c>
      <c r="L268" s="164"/>
      <c r="M268" s="164"/>
      <c r="N268" s="164"/>
      <c r="O268" s="164"/>
      <c r="P268" s="164"/>
      <c r="Q268" s="164"/>
      <c r="R268" s="164"/>
      <c r="S268" s="164"/>
      <c r="T268" s="164"/>
      <c r="U268" s="164"/>
      <c r="V268" s="164" t="s">
        <v>150</v>
      </c>
      <c r="W268" s="164"/>
      <c r="X268" s="164"/>
      <c r="Y268" s="164"/>
      <c r="Z268" s="164"/>
      <c r="AA268" s="164"/>
      <c r="AB268" s="164"/>
      <c r="AC268" s="164"/>
      <c r="AD268" s="164"/>
      <c r="AE268" s="164"/>
      <c r="AF268" s="164"/>
      <c r="AG268" s="164"/>
      <c r="AH268" s="164"/>
      <c r="AI268" s="164"/>
      <c r="AJ268" s="164"/>
      <c r="AK268" s="164"/>
      <c r="AL268" s="164"/>
      <c r="AM268" s="164"/>
      <c r="AN268" s="164"/>
      <c r="AO268" s="164"/>
      <c r="AP268" s="164"/>
      <c r="AQ268" s="164"/>
      <c r="AR268" s="164"/>
      <c r="AS268" s="164"/>
      <c r="AT268" s="164"/>
      <c r="AU268" s="164"/>
      <c r="AV268" s="164"/>
      <c r="AW268" s="164"/>
    </row>
    <row r="269" spans="1:49" outlineLevel="1" x14ac:dyDescent="0.2">
      <c r="A269" s="165"/>
      <c r="B269" s="176"/>
      <c r="C269" s="193" t="s">
        <v>457</v>
      </c>
      <c r="D269" s="179"/>
      <c r="E269" s="183">
        <v>3</v>
      </c>
      <c r="F269" s="186"/>
      <c r="G269" s="186"/>
      <c r="H269" s="186"/>
      <c r="I269" s="186"/>
      <c r="J269" s="186"/>
      <c r="K269" s="186"/>
      <c r="L269" s="164"/>
      <c r="M269" s="164"/>
      <c r="N269" s="164"/>
      <c r="O269" s="164"/>
      <c r="P269" s="164"/>
      <c r="Q269" s="164"/>
      <c r="R269" s="164"/>
      <c r="S269" s="164"/>
      <c r="T269" s="164"/>
      <c r="U269" s="164"/>
      <c r="V269" s="164" t="s">
        <v>106</v>
      </c>
      <c r="W269" s="164">
        <v>0</v>
      </c>
      <c r="X269" s="164"/>
      <c r="Y269" s="164"/>
      <c r="Z269" s="164"/>
      <c r="AA269" s="164"/>
      <c r="AB269" s="164"/>
      <c r="AC269" s="164"/>
      <c r="AD269" s="164"/>
      <c r="AE269" s="164"/>
      <c r="AF269" s="164"/>
      <c r="AG269" s="164"/>
      <c r="AH269" s="164"/>
      <c r="AI269" s="164"/>
      <c r="AJ269" s="164"/>
      <c r="AK269" s="164"/>
      <c r="AL269" s="164"/>
      <c r="AM269" s="164"/>
      <c r="AN269" s="164"/>
      <c r="AO269" s="164"/>
      <c r="AP269" s="164"/>
      <c r="AQ269" s="164"/>
      <c r="AR269" s="164"/>
      <c r="AS269" s="164"/>
      <c r="AT269" s="164"/>
      <c r="AU269" s="164"/>
      <c r="AV269" s="164"/>
      <c r="AW269" s="164"/>
    </row>
    <row r="270" spans="1:49" outlineLevel="1" x14ac:dyDescent="0.2">
      <c r="A270" s="165">
        <v>126</v>
      </c>
      <c r="B270" s="176" t="s">
        <v>458</v>
      </c>
      <c r="C270" s="192" t="s">
        <v>459</v>
      </c>
      <c r="D270" s="178" t="s">
        <v>149</v>
      </c>
      <c r="E270" s="182">
        <v>11.28</v>
      </c>
      <c r="F270" s="186">
        <v>0</v>
      </c>
      <c r="G270" s="186">
        <v>0</v>
      </c>
      <c r="H270" s="186">
        <v>0</v>
      </c>
      <c r="I270" s="186">
        <f>ROUND(E270*H270,2)</f>
        <v>0</v>
      </c>
      <c r="J270" s="186">
        <v>0</v>
      </c>
      <c r="K270" s="186">
        <v>0</v>
      </c>
      <c r="L270" s="164"/>
      <c r="M270" s="164"/>
      <c r="N270" s="164"/>
      <c r="O270" s="164"/>
      <c r="P270" s="164"/>
      <c r="Q270" s="164"/>
      <c r="R270" s="164"/>
      <c r="S270" s="164"/>
      <c r="T270" s="164"/>
      <c r="U270" s="164"/>
      <c r="V270" s="164" t="s">
        <v>150</v>
      </c>
      <c r="W270" s="164"/>
      <c r="X270" s="164"/>
      <c r="Y270" s="164"/>
      <c r="Z270" s="164"/>
      <c r="AA270" s="164"/>
      <c r="AB270" s="164"/>
      <c r="AC270" s="164"/>
      <c r="AD270" s="164"/>
      <c r="AE270" s="164"/>
      <c r="AF270" s="164"/>
      <c r="AG270" s="164"/>
      <c r="AH270" s="164"/>
      <c r="AI270" s="164"/>
      <c r="AJ270" s="164"/>
      <c r="AK270" s="164"/>
      <c r="AL270" s="164"/>
      <c r="AM270" s="164"/>
      <c r="AN270" s="164"/>
      <c r="AO270" s="164"/>
      <c r="AP270" s="164"/>
      <c r="AQ270" s="164"/>
      <c r="AR270" s="164"/>
      <c r="AS270" s="164"/>
      <c r="AT270" s="164"/>
      <c r="AU270" s="164"/>
      <c r="AV270" s="164"/>
      <c r="AW270" s="164"/>
    </row>
    <row r="271" spans="1:49" outlineLevel="1" x14ac:dyDescent="0.2">
      <c r="A271" s="165"/>
      <c r="B271" s="176"/>
      <c r="C271" s="193" t="s">
        <v>460</v>
      </c>
      <c r="D271" s="179"/>
      <c r="E271" s="183">
        <v>11.28</v>
      </c>
      <c r="F271" s="186"/>
      <c r="G271" s="186"/>
      <c r="H271" s="186"/>
      <c r="I271" s="186"/>
      <c r="J271" s="186"/>
      <c r="K271" s="186"/>
      <c r="L271" s="164"/>
      <c r="M271" s="164"/>
      <c r="N271" s="164"/>
      <c r="O271" s="164"/>
      <c r="P271" s="164"/>
      <c r="Q271" s="164"/>
      <c r="R271" s="164"/>
      <c r="S271" s="164"/>
      <c r="T271" s="164"/>
      <c r="U271" s="164"/>
      <c r="V271" s="164" t="s">
        <v>106</v>
      </c>
      <c r="W271" s="164">
        <v>0</v>
      </c>
      <c r="X271" s="164"/>
      <c r="Y271" s="164"/>
      <c r="Z271" s="164"/>
      <c r="AA271" s="164"/>
      <c r="AB271" s="164"/>
      <c r="AC271" s="164"/>
      <c r="AD271" s="164"/>
      <c r="AE271" s="164"/>
      <c r="AF271" s="164"/>
      <c r="AG271" s="164"/>
      <c r="AH271" s="164"/>
      <c r="AI271" s="164"/>
      <c r="AJ271" s="164"/>
      <c r="AK271" s="164"/>
      <c r="AL271" s="164"/>
      <c r="AM271" s="164"/>
      <c r="AN271" s="164"/>
      <c r="AO271" s="164"/>
      <c r="AP271" s="164"/>
      <c r="AQ271" s="164"/>
      <c r="AR271" s="164"/>
      <c r="AS271" s="164"/>
      <c r="AT271" s="164"/>
      <c r="AU271" s="164"/>
      <c r="AV271" s="164"/>
      <c r="AW271" s="164"/>
    </row>
    <row r="272" spans="1:49" ht="22.5" outlineLevel="1" x14ac:dyDescent="0.2">
      <c r="A272" s="165">
        <v>127</v>
      </c>
      <c r="B272" s="176" t="s">
        <v>461</v>
      </c>
      <c r="C272" s="192" t="s">
        <v>462</v>
      </c>
      <c r="D272" s="178" t="s">
        <v>164</v>
      </c>
      <c r="E272" s="182">
        <v>282.8</v>
      </c>
      <c r="F272" s="186">
        <v>0</v>
      </c>
      <c r="G272" s="186">
        <v>0</v>
      </c>
      <c r="H272" s="186">
        <v>0</v>
      </c>
      <c r="I272" s="186">
        <f>ROUND(E272*H272,2)</f>
        <v>0</v>
      </c>
      <c r="J272" s="186">
        <v>0</v>
      </c>
      <c r="K272" s="186">
        <v>0</v>
      </c>
      <c r="L272" s="164"/>
      <c r="M272" s="164"/>
      <c r="N272" s="164"/>
      <c r="O272" s="164"/>
      <c r="P272" s="164"/>
      <c r="Q272" s="164"/>
      <c r="R272" s="164"/>
      <c r="S272" s="164"/>
      <c r="T272" s="164"/>
      <c r="U272" s="164"/>
      <c r="V272" s="164" t="s">
        <v>150</v>
      </c>
      <c r="W272" s="164"/>
      <c r="X272" s="164"/>
      <c r="Y272" s="164"/>
      <c r="Z272" s="164"/>
      <c r="AA272" s="164"/>
      <c r="AB272" s="164"/>
      <c r="AC272" s="164"/>
      <c r="AD272" s="164"/>
      <c r="AE272" s="164"/>
      <c r="AF272" s="164"/>
      <c r="AG272" s="164"/>
      <c r="AH272" s="164"/>
      <c r="AI272" s="164"/>
      <c r="AJ272" s="164"/>
      <c r="AK272" s="164"/>
      <c r="AL272" s="164"/>
      <c r="AM272" s="164"/>
      <c r="AN272" s="164"/>
      <c r="AO272" s="164"/>
      <c r="AP272" s="164"/>
      <c r="AQ272" s="164"/>
      <c r="AR272" s="164"/>
      <c r="AS272" s="164"/>
      <c r="AT272" s="164"/>
      <c r="AU272" s="164"/>
      <c r="AV272" s="164"/>
      <c r="AW272" s="164"/>
    </row>
    <row r="273" spans="1:49" outlineLevel="1" x14ac:dyDescent="0.2">
      <c r="A273" s="165"/>
      <c r="B273" s="176"/>
      <c r="C273" s="193" t="s">
        <v>463</v>
      </c>
      <c r="D273" s="179"/>
      <c r="E273" s="183">
        <v>282.8</v>
      </c>
      <c r="F273" s="186"/>
      <c r="G273" s="186"/>
      <c r="H273" s="186"/>
      <c r="I273" s="186"/>
      <c r="J273" s="186"/>
      <c r="K273" s="186"/>
      <c r="L273" s="164"/>
      <c r="M273" s="164"/>
      <c r="N273" s="164"/>
      <c r="O273" s="164"/>
      <c r="P273" s="164"/>
      <c r="Q273" s="164"/>
      <c r="R273" s="164"/>
      <c r="S273" s="164"/>
      <c r="T273" s="164"/>
      <c r="U273" s="164"/>
      <c r="V273" s="164" t="s">
        <v>106</v>
      </c>
      <c r="W273" s="164">
        <v>0</v>
      </c>
      <c r="X273" s="164"/>
      <c r="Y273" s="164"/>
      <c r="Z273" s="164"/>
      <c r="AA273" s="164"/>
      <c r="AB273" s="164"/>
      <c r="AC273" s="164"/>
      <c r="AD273" s="164"/>
      <c r="AE273" s="164"/>
      <c r="AF273" s="164"/>
      <c r="AG273" s="164"/>
      <c r="AH273" s="164"/>
      <c r="AI273" s="164"/>
      <c r="AJ273" s="164"/>
      <c r="AK273" s="164"/>
      <c r="AL273" s="164"/>
      <c r="AM273" s="164"/>
      <c r="AN273" s="164"/>
      <c r="AO273" s="164"/>
      <c r="AP273" s="164"/>
      <c r="AQ273" s="164"/>
      <c r="AR273" s="164"/>
      <c r="AS273" s="164"/>
      <c r="AT273" s="164"/>
      <c r="AU273" s="164"/>
      <c r="AV273" s="164"/>
      <c r="AW273" s="164"/>
    </row>
    <row r="274" spans="1:49" outlineLevel="1" x14ac:dyDescent="0.2">
      <c r="A274" s="165">
        <v>128</v>
      </c>
      <c r="B274" s="176" t="s">
        <v>464</v>
      </c>
      <c r="C274" s="192" t="s">
        <v>465</v>
      </c>
      <c r="D274" s="178" t="s">
        <v>164</v>
      </c>
      <c r="E274" s="182">
        <v>373.7</v>
      </c>
      <c r="F274" s="186">
        <v>0</v>
      </c>
      <c r="G274" s="186">
        <v>0</v>
      </c>
      <c r="H274" s="186">
        <v>0</v>
      </c>
      <c r="I274" s="186">
        <f>ROUND(E274*H274,2)</f>
        <v>0</v>
      </c>
      <c r="J274" s="186">
        <v>0</v>
      </c>
      <c r="K274" s="186">
        <v>0</v>
      </c>
      <c r="L274" s="164"/>
      <c r="M274" s="164"/>
      <c r="N274" s="164"/>
      <c r="O274" s="164"/>
      <c r="P274" s="164"/>
      <c r="Q274" s="164"/>
      <c r="R274" s="164"/>
      <c r="S274" s="164"/>
      <c r="T274" s="164"/>
      <c r="U274" s="164"/>
      <c r="V274" s="164" t="s">
        <v>150</v>
      </c>
      <c r="W274" s="164"/>
      <c r="X274" s="164"/>
      <c r="Y274" s="164"/>
      <c r="Z274" s="164"/>
      <c r="AA274" s="164"/>
      <c r="AB274" s="164"/>
      <c r="AC274" s="164"/>
      <c r="AD274" s="164"/>
      <c r="AE274" s="164"/>
      <c r="AF274" s="164"/>
      <c r="AG274" s="164"/>
      <c r="AH274" s="164"/>
      <c r="AI274" s="164"/>
      <c r="AJ274" s="164"/>
      <c r="AK274" s="164"/>
      <c r="AL274" s="164"/>
      <c r="AM274" s="164"/>
      <c r="AN274" s="164"/>
      <c r="AO274" s="164"/>
      <c r="AP274" s="164"/>
      <c r="AQ274" s="164"/>
      <c r="AR274" s="164"/>
      <c r="AS274" s="164"/>
      <c r="AT274" s="164"/>
      <c r="AU274" s="164"/>
      <c r="AV274" s="164"/>
      <c r="AW274" s="164"/>
    </row>
    <row r="275" spans="1:49" outlineLevel="1" x14ac:dyDescent="0.2">
      <c r="A275" s="165"/>
      <c r="B275" s="176"/>
      <c r="C275" s="193" t="s">
        <v>466</v>
      </c>
      <c r="D275" s="179"/>
      <c r="E275" s="183">
        <v>373.7</v>
      </c>
      <c r="F275" s="186"/>
      <c r="G275" s="186"/>
      <c r="H275" s="186"/>
      <c r="I275" s="186"/>
      <c r="J275" s="186"/>
      <c r="K275" s="186"/>
      <c r="L275" s="164"/>
      <c r="M275" s="164"/>
      <c r="N275" s="164"/>
      <c r="O275" s="164"/>
      <c r="P275" s="164"/>
      <c r="Q275" s="164"/>
      <c r="R275" s="164"/>
      <c r="S275" s="164"/>
      <c r="T275" s="164"/>
      <c r="U275" s="164"/>
      <c r="V275" s="164" t="s">
        <v>106</v>
      </c>
      <c r="W275" s="164">
        <v>0</v>
      </c>
      <c r="X275" s="164"/>
      <c r="Y275" s="164"/>
      <c r="Z275" s="164"/>
      <c r="AA275" s="164"/>
      <c r="AB275" s="164"/>
      <c r="AC275" s="164"/>
      <c r="AD275" s="164"/>
      <c r="AE275" s="164"/>
      <c r="AF275" s="164"/>
      <c r="AG275" s="164"/>
      <c r="AH275" s="164"/>
      <c r="AI275" s="164"/>
      <c r="AJ275" s="164"/>
      <c r="AK275" s="164"/>
      <c r="AL275" s="164"/>
      <c r="AM275" s="164"/>
      <c r="AN275" s="164"/>
      <c r="AO275" s="164"/>
      <c r="AP275" s="164"/>
      <c r="AQ275" s="164"/>
      <c r="AR275" s="164"/>
      <c r="AS275" s="164"/>
      <c r="AT275" s="164"/>
      <c r="AU275" s="164"/>
      <c r="AV275" s="164"/>
      <c r="AW275" s="164"/>
    </row>
    <row r="276" spans="1:49" outlineLevel="1" x14ac:dyDescent="0.2">
      <c r="A276" s="165">
        <v>129</v>
      </c>
      <c r="B276" s="176" t="s">
        <v>467</v>
      </c>
      <c r="C276" s="192" t="s">
        <v>468</v>
      </c>
      <c r="D276" s="178" t="s">
        <v>164</v>
      </c>
      <c r="E276" s="182">
        <v>191.9</v>
      </c>
      <c r="F276" s="186">
        <v>0</v>
      </c>
      <c r="G276" s="186">
        <v>0</v>
      </c>
      <c r="H276" s="186">
        <v>0</v>
      </c>
      <c r="I276" s="186">
        <f>ROUND(E276*H276,2)</f>
        <v>0</v>
      </c>
      <c r="J276" s="186">
        <v>0</v>
      </c>
      <c r="K276" s="186">
        <v>0</v>
      </c>
      <c r="L276" s="164"/>
      <c r="M276" s="164"/>
      <c r="N276" s="164"/>
      <c r="O276" s="164"/>
      <c r="P276" s="164"/>
      <c r="Q276" s="164"/>
      <c r="R276" s="164"/>
      <c r="S276" s="164"/>
      <c r="T276" s="164"/>
      <c r="U276" s="164"/>
      <c r="V276" s="164" t="s">
        <v>150</v>
      </c>
      <c r="W276" s="164"/>
      <c r="X276" s="164"/>
      <c r="Y276" s="164"/>
      <c r="Z276" s="164"/>
      <c r="AA276" s="164"/>
      <c r="AB276" s="164"/>
      <c r="AC276" s="164"/>
      <c r="AD276" s="164"/>
      <c r="AE276" s="164"/>
      <c r="AF276" s="164"/>
      <c r="AG276" s="164"/>
      <c r="AH276" s="164"/>
      <c r="AI276" s="164"/>
      <c r="AJ276" s="164"/>
      <c r="AK276" s="164"/>
      <c r="AL276" s="164"/>
      <c r="AM276" s="164"/>
      <c r="AN276" s="164"/>
      <c r="AO276" s="164"/>
      <c r="AP276" s="164"/>
      <c r="AQ276" s="164"/>
      <c r="AR276" s="164"/>
      <c r="AS276" s="164"/>
      <c r="AT276" s="164"/>
      <c r="AU276" s="164"/>
      <c r="AV276" s="164"/>
      <c r="AW276" s="164"/>
    </row>
    <row r="277" spans="1:49" outlineLevel="1" x14ac:dyDescent="0.2">
      <c r="A277" s="165"/>
      <c r="B277" s="176"/>
      <c r="C277" s="193" t="s">
        <v>469</v>
      </c>
      <c r="D277" s="179"/>
      <c r="E277" s="183">
        <v>191.9</v>
      </c>
      <c r="F277" s="186"/>
      <c r="G277" s="186"/>
      <c r="H277" s="186"/>
      <c r="I277" s="186"/>
      <c r="J277" s="186"/>
      <c r="K277" s="186"/>
      <c r="L277" s="164"/>
      <c r="M277" s="164"/>
      <c r="N277" s="164"/>
      <c r="O277" s="164"/>
      <c r="P277" s="164"/>
      <c r="Q277" s="164"/>
      <c r="R277" s="164"/>
      <c r="S277" s="164"/>
      <c r="T277" s="164"/>
      <c r="U277" s="164"/>
      <c r="V277" s="164" t="s">
        <v>106</v>
      </c>
      <c r="W277" s="164">
        <v>0</v>
      </c>
      <c r="X277" s="164"/>
      <c r="Y277" s="164"/>
      <c r="Z277" s="164"/>
      <c r="AA277" s="164"/>
      <c r="AB277" s="164"/>
      <c r="AC277" s="164"/>
      <c r="AD277" s="164"/>
      <c r="AE277" s="164"/>
      <c r="AF277" s="164"/>
      <c r="AG277" s="164"/>
      <c r="AH277" s="164"/>
      <c r="AI277" s="164"/>
      <c r="AJ277" s="164"/>
      <c r="AK277" s="164"/>
      <c r="AL277" s="164"/>
      <c r="AM277" s="164"/>
      <c r="AN277" s="164"/>
      <c r="AO277" s="164"/>
      <c r="AP277" s="164"/>
      <c r="AQ277" s="164"/>
      <c r="AR277" s="164"/>
      <c r="AS277" s="164"/>
      <c r="AT277" s="164"/>
      <c r="AU277" s="164"/>
      <c r="AV277" s="164"/>
      <c r="AW277" s="164"/>
    </row>
    <row r="278" spans="1:49" outlineLevel="1" x14ac:dyDescent="0.2">
      <c r="A278" s="165">
        <v>130</v>
      </c>
      <c r="B278" s="176" t="s">
        <v>470</v>
      </c>
      <c r="C278" s="192" t="s">
        <v>471</v>
      </c>
      <c r="D278" s="178" t="s">
        <v>164</v>
      </c>
      <c r="E278" s="182">
        <v>6.06</v>
      </c>
      <c r="F278" s="186">
        <v>0</v>
      </c>
      <c r="G278" s="186">
        <v>0</v>
      </c>
      <c r="H278" s="186">
        <v>0</v>
      </c>
      <c r="I278" s="186">
        <f>ROUND(E278*H278,2)</f>
        <v>0</v>
      </c>
      <c r="J278" s="186">
        <v>0</v>
      </c>
      <c r="K278" s="186">
        <v>0</v>
      </c>
      <c r="L278" s="164"/>
      <c r="M278" s="164"/>
      <c r="N278" s="164"/>
      <c r="O278" s="164"/>
      <c r="P278" s="164"/>
      <c r="Q278" s="164"/>
      <c r="R278" s="164"/>
      <c r="S278" s="164"/>
      <c r="T278" s="164"/>
      <c r="U278" s="164"/>
      <c r="V278" s="164" t="s">
        <v>150</v>
      </c>
      <c r="W278" s="164"/>
      <c r="X278" s="164"/>
      <c r="Y278" s="164"/>
      <c r="Z278" s="164"/>
      <c r="AA278" s="164"/>
      <c r="AB278" s="164"/>
      <c r="AC278" s="164"/>
      <c r="AD278" s="164"/>
      <c r="AE278" s="164"/>
      <c r="AF278" s="164"/>
      <c r="AG278" s="164"/>
      <c r="AH278" s="164"/>
      <c r="AI278" s="164"/>
      <c r="AJ278" s="164"/>
      <c r="AK278" s="164"/>
      <c r="AL278" s="164"/>
      <c r="AM278" s="164"/>
      <c r="AN278" s="164"/>
      <c r="AO278" s="164"/>
      <c r="AP278" s="164"/>
      <c r="AQ278" s="164"/>
      <c r="AR278" s="164"/>
      <c r="AS278" s="164"/>
      <c r="AT278" s="164"/>
      <c r="AU278" s="164"/>
      <c r="AV278" s="164"/>
      <c r="AW278" s="164"/>
    </row>
    <row r="279" spans="1:49" outlineLevel="1" x14ac:dyDescent="0.2">
      <c r="A279" s="165"/>
      <c r="B279" s="176"/>
      <c r="C279" s="193" t="s">
        <v>472</v>
      </c>
      <c r="D279" s="179"/>
      <c r="E279" s="183">
        <v>6.06</v>
      </c>
      <c r="F279" s="186"/>
      <c r="G279" s="186"/>
      <c r="H279" s="186"/>
      <c r="I279" s="186"/>
      <c r="J279" s="186"/>
      <c r="K279" s="186"/>
      <c r="L279" s="164"/>
      <c r="M279" s="164"/>
      <c r="N279" s="164"/>
      <c r="O279" s="164"/>
      <c r="P279" s="164"/>
      <c r="Q279" s="164"/>
      <c r="R279" s="164"/>
      <c r="S279" s="164"/>
      <c r="T279" s="164"/>
      <c r="U279" s="164"/>
      <c r="V279" s="164" t="s">
        <v>106</v>
      </c>
      <c r="W279" s="164">
        <v>0</v>
      </c>
      <c r="X279" s="164"/>
      <c r="Y279" s="164"/>
      <c r="Z279" s="164"/>
      <c r="AA279" s="164"/>
      <c r="AB279" s="164"/>
      <c r="AC279" s="164"/>
      <c r="AD279" s="164"/>
      <c r="AE279" s="164"/>
      <c r="AF279" s="164"/>
      <c r="AG279" s="164"/>
      <c r="AH279" s="164"/>
      <c r="AI279" s="164"/>
      <c r="AJ279" s="164"/>
      <c r="AK279" s="164"/>
      <c r="AL279" s="164"/>
      <c r="AM279" s="164"/>
      <c r="AN279" s="164"/>
      <c r="AO279" s="164"/>
      <c r="AP279" s="164"/>
      <c r="AQ279" s="164"/>
      <c r="AR279" s="164"/>
      <c r="AS279" s="164"/>
      <c r="AT279" s="164"/>
      <c r="AU279" s="164"/>
      <c r="AV279" s="164"/>
      <c r="AW279" s="164"/>
    </row>
    <row r="280" spans="1:49" outlineLevel="1" x14ac:dyDescent="0.2">
      <c r="A280" s="165">
        <v>131</v>
      </c>
      <c r="B280" s="176" t="s">
        <v>473</v>
      </c>
      <c r="C280" s="192" t="s">
        <v>474</v>
      </c>
      <c r="D280" s="178" t="s">
        <v>164</v>
      </c>
      <c r="E280" s="182">
        <v>6.06</v>
      </c>
      <c r="F280" s="186">
        <v>0</v>
      </c>
      <c r="G280" s="186">
        <v>0</v>
      </c>
      <c r="H280" s="186">
        <v>0</v>
      </c>
      <c r="I280" s="186">
        <f>ROUND(E280*H280,2)</f>
        <v>0</v>
      </c>
      <c r="J280" s="186">
        <v>0</v>
      </c>
      <c r="K280" s="186">
        <v>0</v>
      </c>
      <c r="L280" s="164"/>
      <c r="M280" s="164"/>
      <c r="N280" s="164"/>
      <c r="O280" s="164"/>
      <c r="P280" s="164"/>
      <c r="Q280" s="164"/>
      <c r="R280" s="164"/>
      <c r="S280" s="164"/>
      <c r="T280" s="164"/>
      <c r="U280" s="164"/>
      <c r="V280" s="164" t="s">
        <v>150</v>
      </c>
      <c r="W280" s="164"/>
      <c r="X280" s="164"/>
      <c r="Y280" s="164"/>
      <c r="Z280" s="164"/>
      <c r="AA280" s="164"/>
      <c r="AB280" s="164"/>
      <c r="AC280" s="164"/>
      <c r="AD280" s="164"/>
      <c r="AE280" s="164"/>
      <c r="AF280" s="164"/>
      <c r="AG280" s="164"/>
      <c r="AH280" s="164"/>
      <c r="AI280" s="164"/>
      <c r="AJ280" s="164"/>
      <c r="AK280" s="164"/>
      <c r="AL280" s="164"/>
      <c r="AM280" s="164"/>
      <c r="AN280" s="164"/>
      <c r="AO280" s="164"/>
      <c r="AP280" s="164"/>
      <c r="AQ280" s="164"/>
      <c r="AR280" s="164"/>
      <c r="AS280" s="164"/>
      <c r="AT280" s="164"/>
      <c r="AU280" s="164"/>
      <c r="AV280" s="164"/>
      <c r="AW280" s="164"/>
    </row>
    <row r="281" spans="1:49" outlineLevel="1" x14ac:dyDescent="0.2">
      <c r="A281" s="165"/>
      <c r="B281" s="176"/>
      <c r="C281" s="193" t="s">
        <v>475</v>
      </c>
      <c r="D281" s="179"/>
      <c r="E281" s="183">
        <v>6.06</v>
      </c>
      <c r="F281" s="186"/>
      <c r="G281" s="186"/>
      <c r="H281" s="186"/>
      <c r="I281" s="186"/>
      <c r="J281" s="186"/>
      <c r="K281" s="186"/>
      <c r="L281" s="164"/>
      <c r="M281" s="164"/>
      <c r="N281" s="164"/>
      <c r="O281" s="164"/>
      <c r="P281" s="164"/>
      <c r="Q281" s="164"/>
      <c r="R281" s="164"/>
      <c r="S281" s="164"/>
      <c r="T281" s="164"/>
      <c r="U281" s="164"/>
      <c r="V281" s="164" t="s">
        <v>106</v>
      </c>
      <c r="W281" s="164">
        <v>0</v>
      </c>
      <c r="X281" s="164"/>
      <c r="Y281" s="164"/>
      <c r="Z281" s="164"/>
      <c r="AA281" s="164"/>
      <c r="AB281" s="164"/>
      <c r="AC281" s="164"/>
      <c r="AD281" s="164"/>
      <c r="AE281" s="164"/>
      <c r="AF281" s="164"/>
      <c r="AG281" s="164"/>
      <c r="AH281" s="164"/>
      <c r="AI281" s="164"/>
      <c r="AJ281" s="164"/>
      <c r="AK281" s="164"/>
      <c r="AL281" s="164"/>
      <c r="AM281" s="164"/>
      <c r="AN281" s="164"/>
      <c r="AO281" s="164"/>
      <c r="AP281" s="164"/>
      <c r="AQ281" s="164"/>
      <c r="AR281" s="164"/>
      <c r="AS281" s="164"/>
      <c r="AT281" s="164"/>
      <c r="AU281" s="164"/>
      <c r="AV281" s="164"/>
      <c r="AW281" s="164"/>
    </row>
    <row r="282" spans="1:49" x14ac:dyDescent="0.2">
      <c r="A282" s="173" t="s">
        <v>99</v>
      </c>
      <c r="B282" s="177" t="s">
        <v>80</v>
      </c>
      <c r="C282" s="194" t="s">
        <v>81</v>
      </c>
      <c r="D282" s="180"/>
      <c r="E282" s="184"/>
      <c r="F282" s="187"/>
      <c r="G282" s="187">
        <v>0</v>
      </c>
      <c r="H282" s="187"/>
      <c r="I282" s="187">
        <v>0</v>
      </c>
      <c r="J282" s="187"/>
      <c r="K282" s="187">
        <v>0</v>
      </c>
      <c r="V282" t="s">
        <v>100</v>
      </c>
    </row>
    <row r="283" spans="1:49" ht="22.5" outlineLevel="1" x14ac:dyDescent="0.2">
      <c r="A283" s="165">
        <v>132</v>
      </c>
      <c r="B283" s="176" t="s">
        <v>476</v>
      </c>
      <c r="C283" s="192" t="s">
        <v>477</v>
      </c>
      <c r="D283" s="178" t="s">
        <v>262</v>
      </c>
      <c r="E283" s="182">
        <v>220</v>
      </c>
      <c r="F283" s="186">
        <v>0</v>
      </c>
      <c r="G283" s="186">
        <v>0</v>
      </c>
      <c r="H283" s="186">
        <v>0</v>
      </c>
      <c r="I283" s="186">
        <f>ROUND(E283*H283,2)</f>
        <v>0</v>
      </c>
      <c r="J283" s="186">
        <v>0</v>
      </c>
      <c r="K283" s="186">
        <v>0</v>
      </c>
      <c r="L283" s="164"/>
      <c r="M283" s="164"/>
      <c r="N283" s="164"/>
      <c r="O283" s="164"/>
      <c r="P283" s="164"/>
      <c r="Q283" s="164"/>
      <c r="R283" s="164"/>
      <c r="S283" s="164"/>
      <c r="T283" s="164"/>
      <c r="U283" s="164"/>
      <c r="V283" s="164" t="s">
        <v>104</v>
      </c>
      <c r="W283" s="164"/>
      <c r="X283" s="164"/>
      <c r="Y283" s="164"/>
      <c r="Z283" s="164"/>
      <c r="AA283" s="164"/>
      <c r="AB283" s="164"/>
      <c r="AC283" s="164"/>
      <c r="AD283" s="164"/>
      <c r="AE283" s="164"/>
      <c r="AF283" s="164"/>
      <c r="AG283" s="164"/>
      <c r="AH283" s="164"/>
      <c r="AI283" s="164"/>
      <c r="AJ283" s="164"/>
      <c r="AK283" s="164"/>
      <c r="AL283" s="164"/>
      <c r="AM283" s="164"/>
      <c r="AN283" s="164"/>
      <c r="AO283" s="164"/>
      <c r="AP283" s="164"/>
      <c r="AQ283" s="164"/>
      <c r="AR283" s="164"/>
      <c r="AS283" s="164"/>
      <c r="AT283" s="164"/>
      <c r="AU283" s="164"/>
      <c r="AV283" s="164"/>
      <c r="AW283" s="164"/>
    </row>
    <row r="284" spans="1:49" outlineLevel="1" x14ac:dyDescent="0.2">
      <c r="A284" s="165"/>
      <c r="B284" s="176"/>
      <c r="C284" s="242" t="s">
        <v>478</v>
      </c>
      <c r="D284" s="243"/>
      <c r="E284" s="244"/>
      <c r="F284" s="245"/>
      <c r="G284" s="246"/>
      <c r="H284" s="186"/>
      <c r="I284" s="186"/>
      <c r="J284" s="186"/>
      <c r="K284" s="186"/>
      <c r="L284" s="164"/>
      <c r="M284" s="164"/>
      <c r="N284" s="164"/>
      <c r="O284" s="164"/>
      <c r="P284" s="164"/>
      <c r="Q284" s="164"/>
      <c r="R284" s="164"/>
      <c r="S284" s="164"/>
      <c r="T284" s="164"/>
      <c r="U284" s="164"/>
      <c r="V284" s="164" t="s">
        <v>132</v>
      </c>
      <c r="W284" s="164"/>
      <c r="X284" s="164"/>
      <c r="Y284" s="164"/>
      <c r="Z284" s="164"/>
      <c r="AA284" s="164"/>
      <c r="AB284" s="164"/>
      <c r="AC284" s="164"/>
      <c r="AD284" s="164"/>
      <c r="AE284" s="164"/>
      <c r="AF284" s="164"/>
      <c r="AG284" s="164"/>
      <c r="AH284" s="164"/>
      <c r="AI284" s="164"/>
      <c r="AJ284" s="164"/>
      <c r="AK284" s="164"/>
      <c r="AL284" s="164"/>
      <c r="AM284" s="164"/>
      <c r="AN284" s="164"/>
      <c r="AO284" s="164"/>
      <c r="AP284" s="172" t="str">
        <f>C284</f>
        <v>Včetně  dodání hmot pro lože a vyplnění spár.</v>
      </c>
      <c r="AQ284" s="164"/>
      <c r="AR284" s="164"/>
      <c r="AS284" s="164"/>
      <c r="AT284" s="164"/>
      <c r="AU284" s="164"/>
      <c r="AV284" s="164"/>
      <c r="AW284" s="164"/>
    </row>
    <row r="285" spans="1:49" outlineLevel="1" x14ac:dyDescent="0.2">
      <c r="A285" s="165"/>
      <c r="B285" s="176"/>
      <c r="C285" s="193" t="s">
        <v>479</v>
      </c>
      <c r="D285" s="179"/>
      <c r="E285" s="183">
        <v>220</v>
      </c>
      <c r="F285" s="186"/>
      <c r="G285" s="186"/>
      <c r="H285" s="186"/>
      <c r="I285" s="186"/>
      <c r="J285" s="186"/>
      <c r="K285" s="186"/>
      <c r="L285" s="164"/>
      <c r="M285" s="164"/>
      <c r="N285" s="164"/>
      <c r="O285" s="164"/>
      <c r="P285" s="164"/>
      <c r="Q285" s="164"/>
      <c r="R285" s="164"/>
      <c r="S285" s="164"/>
      <c r="T285" s="164"/>
      <c r="U285" s="164"/>
      <c r="V285" s="164" t="s">
        <v>106</v>
      </c>
      <c r="W285" s="164">
        <v>0</v>
      </c>
      <c r="X285" s="164"/>
      <c r="Y285" s="164"/>
      <c r="Z285" s="164"/>
      <c r="AA285" s="164"/>
      <c r="AB285" s="164"/>
      <c r="AC285" s="164"/>
      <c r="AD285" s="164"/>
      <c r="AE285" s="164"/>
      <c r="AF285" s="164"/>
      <c r="AG285" s="164"/>
      <c r="AH285" s="164"/>
      <c r="AI285" s="164"/>
      <c r="AJ285" s="164"/>
      <c r="AK285" s="164"/>
      <c r="AL285" s="164"/>
      <c r="AM285" s="164"/>
      <c r="AN285" s="164"/>
      <c r="AO285" s="164"/>
      <c r="AP285" s="164"/>
      <c r="AQ285" s="164"/>
      <c r="AR285" s="164"/>
      <c r="AS285" s="164"/>
      <c r="AT285" s="164"/>
      <c r="AU285" s="164"/>
      <c r="AV285" s="164"/>
      <c r="AW285" s="164"/>
    </row>
    <row r="286" spans="1:49" ht="33.75" outlineLevel="1" x14ac:dyDescent="0.2">
      <c r="A286" s="165">
        <v>133</v>
      </c>
      <c r="B286" s="176" t="s">
        <v>480</v>
      </c>
      <c r="C286" s="192" t="s">
        <v>481</v>
      </c>
      <c r="D286" s="178" t="s">
        <v>262</v>
      </c>
      <c r="E286" s="182">
        <v>20</v>
      </c>
      <c r="F286" s="186">
        <v>0</v>
      </c>
      <c r="G286" s="186">
        <v>0</v>
      </c>
      <c r="H286" s="186">
        <v>0</v>
      </c>
      <c r="I286" s="186">
        <f>ROUND(E286*H286,2)</f>
        <v>0</v>
      </c>
      <c r="J286" s="186">
        <v>0</v>
      </c>
      <c r="K286" s="186">
        <v>0</v>
      </c>
      <c r="L286" s="164"/>
      <c r="M286" s="164"/>
      <c r="N286" s="164"/>
      <c r="O286" s="164"/>
      <c r="P286" s="164"/>
      <c r="Q286" s="164"/>
      <c r="R286" s="164"/>
      <c r="S286" s="164"/>
      <c r="T286" s="164"/>
      <c r="U286" s="164"/>
      <c r="V286" s="164" t="s">
        <v>104</v>
      </c>
      <c r="W286" s="164"/>
      <c r="X286" s="164"/>
      <c r="Y286" s="164"/>
      <c r="Z286" s="164"/>
      <c r="AA286" s="164"/>
      <c r="AB286" s="164"/>
      <c r="AC286" s="164"/>
      <c r="AD286" s="164"/>
      <c r="AE286" s="164"/>
      <c r="AF286" s="164"/>
      <c r="AG286" s="164"/>
      <c r="AH286" s="164"/>
      <c r="AI286" s="164"/>
      <c r="AJ286" s="164"/>
      <c r="AK286" s="164"/>
      <c r="AL286" s="164"/>
      <c r="AM286" s="164"/>
      <c r="AN286" s="164"/>
      <c r="AO286" s="164"/>
      <c r="AP286" s="164"/>
      <c r="AQ286" s="164"/>
      <c r="AR286" s="164"/>
      <c r="AS286" s="164"/>
      <c r="AT286" s="164"/>
      <c r="AU286" s="164"/>
      <c r="AV286" s="164"/>
      <c r="AW286" s="164"/>
    </row>
    <row r="287" spans="1:49" outlineLevel="1" x14ac:dyDescent="0.2">
      <c r="A287" s="165"/>
      <c r="B287" s="176"/>
      <c r="C287" s="242" t="s">
        <v>478</v>
      </c>
      <c r="D287" s="243"/>
      <c r="E287" s="244"/>
      <c r="F287" s="245"/>
      <c r="G287" s="246"/>
      <c r="H287" s="186"/>
      <c r="I287" s="186"/>
      <c r="J287" s="186"/>
      <c r="K287" s="186"/>
      <c r="L287" s="164"/>
      <c r="M287" s="164"/>
      <c r="N287" s="164"/>
      <c r="O287" s="164"/>
      <c r="P287" s="164"/>
      <c r="Q287" s="164"/>
      <c r="R287" s="164"/>
      <c r="S287" s="164"/>
      <c r="T287" s="164"/>
      <c r="U287" s="164"/>
      <c r="V287" s="164" t="s">
        <v>132</v>
      </c>
      <c r="W287" s="164"/>
      <c r="X287" s="164"/>
      <c r="Y287" s="164"/>
      <c r="Z287" s="164"/>
      <c r="AA287" s="164"/>
      <c r="AB287" s="164"/>
      <c r="AC287" s="164"/>
      <c r="AD287" s="164"/>
      <c r="AE287" s="164"/>
      <c r="AF287" s="164"/>
      <c r="AG287" s="164"/>
      <c r="AH287" s="164"/>
      <c r="AI287" s="164"/>
      <c r="AJ287" s="164"/>
      <c r="AK287" s="164"/>
      <c r="AL287" s="164"/>
      <c r="AM287" s="164"/>
      <c r="AN287" s="164"/>
      <c r="AO287" s="164"/>
      <c r="AP287" s="172" t="str">
        <f>C287</f>
        <v>Včetně  dodání hmot pro lože a vyplnění spár.</v>
      </c>
      <c r="AQ287" s="164"/>
      <c r="AR287" s="164"/>
      <c r="AS287" s="164"/>
      <c r="AT287" s="164"/>
      <c r="AU287" s="164"/>
      <c r="AV287" s="164"/>
      <c r="AW287" s="164"/>
    </row>
    <row r="288" spans="1:49" outlineLevel="1" x14ac:dyDescent="0.2">
      <c r="A288" s="165"/>
      <c r="B288" s="176"/>
      <c r="C288" s="193" t="s">
        <v>482</v>
      </c>
      <c r="D288" s="179"/>
      <c r="E288" s="183">
        <v>20</v>
      </c>
      <c r="F288" s="186"/>
      <c r="G288" s="186"/>
      <c r="H288" s="186"/>
      <c r="I288" s="186"/>
      <c r="J288" s="186"/>
      <c r="K288" s="186"/>
      <c r="L288" s="164"/>
      <c r="M288" s="164"/>
      <c r="N288" s="164"/>
      <c r="O288" s="164"/>
      <c r="P288" s="164"/>
      <c r="Q288" s="164"/>
      <c r="R288" s="164"/>
      <c r="S288" s="164"/>
      <c r="T288" s="164"/>
      <c r="U288" s="164"/>
      <c r="V288" s="164" t="s">
        <v>106</v>
      </c>
      <c r="W288" s="164">
        <v>0</v>
      </c>
      <c r="X288" s="164"/>
      <c r="Y288" s="164"/>
      <c r="Z288" s="164"/>
      <c r="AA288" s="164"/>
      <c r="AB288" s="164"/>
      <c r="AC288" s="164"/>
      <c r="AD288" s="164"/>
      <c r="AE288" s="164"/>
      <c r="AF288" s="164"/>
      <c r="AG288" s="164"/>
      <c r="AH288" s="164"/>
      <c r="AI288" s="164"/>
      <c r="AJ288" s="164"/>
      <c r="AK288" s="164"/>
      <c r="AL288" s="164"/>
      <c r="AM288" s="164"/>
      <c r="AN288" s="164"/>
      <c r="AO288" s="164"/>
      <c r="AP288" s="164"/>
      <c r="AQ288" s="164"/>
      <c r="AR288" s="164"/>
      <c r="AS288" s="164"/>
      <c r="AT288" s="164"/>
      <c r="AU288" s="164"/>
      <c r="AV288" s="164"/>
      <c r="AW288" s="164"/>
    </row>
    <row r="289" spans="1:49" ht="22.5" outlineLevel="1" x14ac:dyDescent="0.2">
      <c r="A289" s="165">
        <v>134</v>
      </c>
      <c r="B289" s="176" t="s">
        <v>483</v>
      </c>
      <c r="C289" s="192" t="s">
        <v>484</v>
      </c>
      <c r="D289" s="178" t="s">
        <v>164</v>
      </c>
      <c r="E289" s="182">
        <v>727.2</v>
      </c>
      <c r="F289" s="186">
        <v>0</v>
      </c>
      <c r="G289" s="186">
        <v>0</v>
      </c>
      <c r="H289" s="186">
        <v>0</v>
      </c>
      <c r="I289" s="186">
        <f>ROUND(E289*H289,2)</f>
        <v>0</v>
      </c>
      <c r="J289" s="186">
        <v>0</v>
      </c>
      <c r="K289" s="186">
        <v>0</v>
      </c>
      <c r="L289" s="164"/>
      <c r="M289" s="164"/>
      <c r="N289" s="164"/>
      <c r="O289" s="164"/>
      <c r="P289" s="164"/>
      <c r="Q289" s="164"/>
      <c r="R289" s="164"/>
      <c r="S289" s="164"/>
      <c r="T289" s="164"/>
      <c r="U289" s="164"/>
      <c r="V289" s="164" t="s">
        <v>150</v>
      </c>
      <c r="W289" s="164"/>
      <c r="X289" s="164"/>
      <c r="Y289" s="164"/>
      <c r="Z289" s="164"/>
      <c r="AA289" s="164"/>
      <c r="AB289" s="164"/>
      <c r="AC289" s="164"/>
      <c r="AD289" s="164"/>
      <c r="AE289" s="164"/>
      <c r="AF289" s="164"/>
      <c r="AG289" s="164"/>
      <c r="AH289" s="164"/>
      <c r="AI289" s="164"/>
      <c r="AJ289" s="164"/>
      <c r="AK289" s="164"/>
      <c r="AL289" s="164"/>
      <c r="AM289" s="164"/>
      <c r="AN289" s="164"/>
      <c r="AO289" s="164"/>
      <c r="AP289" s="164"/>
      <c r="AQ289" s="164"/>
      <c r="AR289" s="164"/>
      <c r="AS289" s="164"/>
      <c r="AT289" s="164"/>
      <c r="AU289" s="164"/>
      <c r="AV289" s="164"/>
      <c r="AW289" s="164"/>
    </row>
    <row r="290" spans="1:49" outlineLevel="1" x14ac:dyDescent="0.2">
      <c r="A290" s="165"/>
      <c r="B290" s="176"/>
      <c r="C290" s="193" t="s">
        <v>485</v>
      </c>
      <c r="D290" s="179"/>
      <c r="E290" s="183">
        <v>727.2</v>
      </c>
      <c r="F290" s="186"/>
      <c r="G290" s="186"/>
      <c r="H290" s="186"/>
      <c r="I290" s="186"/>
      <c r="J290" s="186"/>
      <c r="K290" s="186"/>
      <c r="L290" s="164"/>
      <c r="M290" s="164"/>
      <c r="N290" s="164"/>
      <c r="O290" s="164"/>
      <c r="P290" s="164"/>
      <c r="Q290" s="164"/>
      <c r="R290" s="164"/>
      <c r="S290" s="164"/>
      <c r="T290" s="164"/>
      <c r="U290" s="164"/>
      <c r="V290" s="164" t="s">
        <v>106</v>
      </c>
      <c r="W290" s="164">
        <v>0</v>
      </c>
      <c r="X290" s="164"/>
      <c r="Y290" s="164"/>
      <c r="Z290" s="164"/>
      <c r="AA290" s="164"/>
      <c r="AB290" s="164"/>
      <c r="AC290" s="164"/>
      <c r="AD290" s="164"/>
      <c r="AE290" s="164"/>
      <c r="AF290" s="164"/>
      <c r="AG290" s="164"/>
      <c r="AH290" s="164"/>
      <c r="AI290" s="164"/>
      <c r="AJ290" s="164"/>
      <c r="AK290" s="164"/>
      <c r="AL290" s="164"/>
      <c r="AM290" s="164"/>
      <c r="AN290" s="164"/>
      <c r="AO290" s="164"/>
      <c r="AP290" s="164"/>
      <c r="AQ290" s="164"/>
      <c r="AR290" s="164"/>
      <c r="AS290" s="164"/>
      <c r="AT290" s="164"/>
      <c r="AU290" s="164"/>
      <c r="AV290" s="164"/>
      <c r="AW290" s="164"/>
    </row>
    <row r="291" spans="1:49" x14ac:dyDescent="0.2">
      <c r="A291" s="173" t="s">
        <v>99</v>
      </c>
      <c r="B291" s="177" t="s">
        <v>82</v>
      </c>
      <c r="C291" s="194" t="s">
        <v>83</v>
      </c>
      <c r="D291" s="180"/>
      <c r="E291" s="184"/>
      <c r="F291" s="187"/>
      <c r="G291" s="187">
        <f>SUMIF(V292:V292,"&lt;&gt;NOR",G292:G292)</f>
        <v>0</v>
      </c>
      <c r="H291" s="187"/>
      <c r="I291" s="187">
        <f>SUM(I292:I292)</f>
        <v>0</v>
      </c>
      <c r="J291" s="187"/>
      <c r="K291" s="187">
        <f>SUM(K292:K292)</f>
        <v>0</v>
      </c>
      <c r="V291" t="s">
        <v>100</v>
      </c>
    </row>
    <row r="292" spans="1:49" outlineLevel="1" x14ac:dyDescent="0.2">
      <c r="A292" s="188">
        <v>135</v>
      </c>
      <c r="B292" s="189" t="s">
        <v>486</v>
      </c>
      <c r="C292" s="195" t="s">
        <v>487</v>
      </c>
      <c r="D292" s="190" t="s">
        <v>144</v>
      </c>
      <c r="E292" s="191">
        <v>9768.8809299999994</v>
      </c>
      <c r="F292" s="186">
        <v>0</v>
      </c>
      <c r="G292" s="186">
        <v>0</v>
      </c>
      <c r="H292" s="186">
        <v>0</v>
      </c>
      <c r="I292" s="186">
        <f>ROUND(E292*H292,2)</f>
        <v>0</v>
      </c>
      <c r="J292" s="186">
        <v>0</v>
      </c>
      <c r="K292" s="186">
        <v>0</v>
      </c>
      <c r="L292" s="164"/>
      <c r="M292" s="164"/>
      <c r="N292" s="164"/>
      <c r="O292" s="164"/>
      <c r="P292" s="164"/>
      <c r="Q292" s="164"/>
      <c r="R292" s="164"/>
      <c r="S292" s="164"/>
      <c r="T292" s="164"/>
      <c r="U292" s="164"/>
      <c r="V292" s="164" t="s">
        <v>488</v>
      </c>
      <c r="W292" s="164"/>
      <c r="X292" s="164"/>
      <c r="Y292" s="164"/>
      <c r="Z292" s="164"/>
      <c r="AA292" s="164"/>
      <c r="AB292" s="164"/>
      <c r="AC292" s="164"/>
      <c r="AD292" s="164"/>
      <c r="AE292" s="164"/>
      <c r="AF292" s="164"/>
      <c r="AG292" s="164"/>
      <c r="AH292" s="164"/>
      <c r="AI292" s="164"/>
      <c r="AJ292" s="164"/>
      <c r="AK292" s="164"/>
      <c r="AL292" s="164"/>
      <c r="AM292" s="164"/>
      <c r="AN292" s="164"/>
      <c r="AO292" s="164"/>
      <c r="AP292" s="164"/>
      <c r="AQ292" s="164"/>
      <c r="AR292" s="164"/>
      <c r="AS292" s="164"/>
      <c r="AT292" s="164"/>
      <c r="AU292" s="164"/>
      <c r="AV292" s="164"/>
      <c r="AW292" s="164"/>
    </row>
    <row r="293" spans="1:49" x14ac:dyDescent="0.2">
      <c r="A293" s="6"/>
      <c r="B293" s="7" t="s">
        <v>489</v>
      </c>
      <c r="C293" s="196" t="s">
        <v>489</v>
      </c>
      <c r="D293" s="9"/>
      <c r="E293" s="6"/>
      <c r="F293" s="6"/>
      <c r="G293" s="6"/>
      <c r="H293" s="6"/>
      <c r="I293" s="6"/>
      <c r="J293" s="6"/>
      <c r="K293" s="6"/>
      <c r="T293">
        <v>15</v>
      </c>
      <c r="U293">
        <v>21</v>
      </c>
    </row>
    <row r="294" spans="1:49" x14ac:dyDescent="0.2">
      <c r="C294" s="197"/>
      <c r="D294" s="159"/>
      <c r="V294" t="s">
        <v>490</v>
      </c>
    </row>
    <row r="295" spans="1:49" x14ac:dyDescent="0.2">
      <c r="D295" s="159"/>
    </row>
    <row r="296" spans="1:49" x14ac:dyDescent="0.2">
      <c r="D296" s="159"/>
    </row>
    <row r="297" spans="1:49" x14ac:dyDescent="0.2">
      <c r="D297" s="159"/>
    </row>
    <row r="298" spans="1:49" x14ac:dyDescent="0.2">
      <c r="D298" s="159"/>
    </row>
    <row r="299" spans="1:49" x14ac:dyDescent="0.2">
      <c r="D299" s="159"/>
    </row>
    <row r="300" spans="1:49" x14ac:dyDescent="0.2">
      <c r="D300" s="159"/>
    </row>
    <row r="301" spans="1:49" x14ac:dyDescent="0.2">
      <c r="D301" s="159"/>
    </row>
    <row r="302" spans="1:49" x14ac:dyDescent="0.2">
      <c r="D302" s="159"/>
    </row>
    <row r="303" spans="1:49" x14ac:dyDescent="0.2">
      <c r="D303" s="159"/>
    </row>
    <row r="304" spans="1:49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20">
    <mergeCell ref="C284:G284"/>
    <mergeCell ref="C287:G287"/>
    <mergeCell ref="C176:G176"/>
    <mergeCell ref="C195:G195"/>
    <mergeCell ref="C246:G246"/>
    <mergeCell ref="C247:G247"/>
    <mergeCell ref="C248:G248"/>
    <mergeCell ref="C249:G249"/>
    <mergeCell ref="C138:G138"/>
    <mergeCell ref="A1:G1"/>
    <mergeCell ref="C2:G2"/>
    <mergeCell ref="C3:G3"/>
    <mergeCell ref="C4:G4"/>
    <mergeCell ref="C26:G26"/>
    <mergeCell ref="C46:G46"/>
    <mergeCell ref="C48:G48"/>
    <mergeCell ref="C85:G85"/>
    <mergeCell ref="C107:G107"/>
    <mergeCell ref="C110:G110"/>
    <mergeCell ref="C119:G119"/>
  </mergeCells>
  <printOptions gridLines="1"/>
  <pageMargins left="0.39370078740157483" right="0.19685039370078741" top="0.59055118110236227" bottom="0.39370078740157483" header="0" footer="0.19685039370078741"/>
  <pageSetup paperSize="9" scale="73" orientation="portrait" horizontalDpi="300" verticalDpi="300" r:id="rId1"/>
  <headerFooter alignWithMargins="0">
    <oddFooter xml:space="preserve">&amp;L&amp;9Zpracováno programem &amp;"Arial CE,Tučné"BUILDpower S,  © RTS, a.s.&amp;C&amp;P z &amp;N&amp;R&amp;9HP4-7-49634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101 SO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'101 SO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2017-01-10T15:21:57Z</cp:lastPrinted>
  <dcterms:created xsi:type="dcterms:W3CDTF">2009-04-08T07:15:50Z</dcterms:created>
  <dcterms:modified xsi:type="dcterms:W3CDTF">2017-01-10T15:28:38Z</dcterms:modified>
</cp:coreProperties>
</file>