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240" windowWidth="15180" windowHeight="8400" activeTab="0"/>
  </bookViews>
  <sheets>
    <sheet name="Supervize" sheetId="4" r:id="rId1"/>
  </sheets>
  <definedNames>
    <definedName name="_xlnm.Print_Area" localSheetId="0">'Supervize'!$A$1:$F$89</definedName>
    <definedName name="_xlnm.Print_Titles" localSheetId="0">'Supervize'!$5:$5</definedName>
  </definedNames>
  <calcPr fullCalcOnLoad="1"/>
</workbook>
</file>

<file path=xl/sharedStrings.xml><?xml version="1.0" encoding="utf-8"?>
<sst xmlns="http://schemas.openxmlformats.org/spreadsheetml/2006/main" count="147" uniqueCount="79">
  <si>
    <t>ks</t>
  </si>
  <si>
    <t>C10-C40</t>
  </si>
  <si>
    <t>DPH ve výši 21%</t>
  </si>
  <si>
    <t>CENA ZAKÁZKY BEZ DPH</t>
  </si>
  <si>
    <t>CELKEM s 21% DPH</t>
  </si>
  <si>
    <t>PAU</t>
  </si>
  <si>
    <t>Analytické práce - stavební konstrukce</t>
  </si>
  <si>
    <t>Naplnění databáze SEKM</t>
  </si>
  <si>
    <t>Položkový rozpočet</t>
  </si>
  <si>
    <t>Supervize a koordinace BOZP sanačních prací v areálu společnosti
innogy Energie, s.r.o., Karlovy Vary - Tuhnice</t>
  </si>
  <si>
    <t>Jednotka</t>
  </si>
  <si>
    <t>Počet jednotek</t>
  </si>
  <si>
    <t>Jednotková cena</t>
  </si>
  <si>
    <t>Cena celkem bez DPH</t>
  </si>
  <si>
    <t>č.p.</t>
  </si>
  <si>
    <t>Přípravné práce</t>
  </si>
  <si>
    <t>kpl</t>
  </si>
  <si>
    <t>Úvodní rekognoskace lokality vč. dopravy</t>
  </si>
  <si>
    <t>Zpracování prováděcího projektu supervize a kordinace BOZP</t>
  </si>
  <si>
    <t>den</t>
  </si>
  <si>
    <t>Supervizní činnost</t>
  </si>
  <si>
    <t xml:space="preserve">Kontrola měsíčních fakturačních podkladů vč. vypracování stanoviska </t>
  </si>
  <si>
    <t>Činnost koordinátora BOZP</t>
  </si>
  <si>
    <t>Zpracování Plánu BOZP</t>
  </si>
  <si>
    <t>Posouzení projektové dokumentace sanace z pohledu pravidel BOZP</t>
  </si>
  <si>
    <t xml:space="preserve">Ohlášení prací (stavby) na místní OIP </t>
  </si>
  <si>
    <t>Koordinace BOZP na staveništi</t>
  </si>
  <si>
    <t>hod</t>
  </si>
  <si>
    <t>Rešerše, seznámení s podkladovými a archivními materiály</t>
  </si>
  <si>
    <t>Odběr vzorků půdního vzduchu z plynometrických sond</t>
  </si>
  <si>
    <t>Odběr vzorků vzdušnin na výstupu filtru sanační stanice</t>
  </si>
  <si>
    <t>Odběr vzorků vody na vstupu do sanační stanice</t>
  </si>
  <si>
    <t>Odběr směsných vzorků stavebních konstrukcí</t>
  </si>
  <si>
    <t>Odběr směsných vzorků zemin</t>
  </si>
  <si>
    <t>Odběr vzorků vody na výstupu ze sanační stanice</t>
  </si>
  <si>
    <t>výluh IIab dle vyhl. 294/2005 Sb., tab. 2.1, TOC, ztráta žíháním</t>
  </si>
  <si>
    <t>Be, As, Pb</t>
  </si>
  <si>
    <t>kyanidy (volné, celkové)</t>
  </si>
  <si>
    <t>Analytické práce - vzdušniny</t>
  </si>
  <si>
    <t>BTEX</t>
  </si>
  <si>
    <t>ClU</t>
  </si>
  <si>
    <t>Analytické práce - vody</t>
  </si>
  <si>
    <t>As, Al, Be</t>
  </si>
  <si>
    <t>kyselina boritá</t>
  </si>
  <si>
    <t>kyselina křemičitá</t>
  </si>
  <si>
    <t>volný CO2</t>
  </si>
  <si>
    <t>ÚCHR</t>
  </si>
  <si>
    <t>Laboratorní analýzy vzorků</t>
  </si>
  <si>
    <t xml:space="preserve">Odběr vzorků podzemní vody dynamicky </t>
  </si>
  <si>
    <t>Měření HPV</t>
  </si>
  <si>
    <t>Kontrolní odběry vzorků + kontrolní měření HPV</t>
  </si>
  <si>
    <t>Kontrolní vážení odpadů</t>
  </si>
  <si>
    <t>Vyhodnocení kontrolního vážení odpadů</t>
  </si>
  <si>
    <t>Seznámení pracovníků zhotovitelů sanace s Plánem BOZP a riziky BOZP</t>
  </si>
  <si>
    <t xml:space="preserve">Účast koordinátora BOZP na KD </t>
  </si>
  <si>
    <t>Doprava koordinátora na lokalitu</t>
  </si>
  <si>
    <t>Doprava vzorkařů na lokalitu</t>
  </si>
  <si>
    <t>Pořízení mobilní váhy vč.příslušenství, instalace a odinstalace na lokalitě, ověření měřidla</t>
  </si>
  <si>
    <t xml:space="preserve">Terénní měření fyz.-chem. parametrů podzemní vody </t>
  </si>
  <si>
    <t>CELKEM BEZ DPH</t>
  </si>
  <si>
    <t>Kontrola průběhu sanace nesaturované zóny</t>
  </si>
  <si>
    <t>Kontrola průběhu sanace saturované zóny</t>
  </si>
  <si>
    <t>Terénní kontroly</t>
  </si>
  <si>
    <t>Doprava na lokalitu při terénních kontrolách</t>
  </si>
  <si>
    <t>Kontrola průběhu postsanačního monitoringu</t>
  </si>
  <si>
    <t>Položka</t>
  </si>
  <si>
    <t>Posouzení realizačního projektu sanace včetně vyhotovení stanoviska supervize</t>
  </si>
  <si>
    <t>Zpracování závěrečné zprávy supervize postsanačního monitoringu</t>
  </si>
  <si>
    <t>Zpracování závěrečné zprávy supervize sanace</t>
  </si>
  <si>
    <t>Doprava na lokalitu</t>
  </si>
  <si>
    <t>Zpracování etapových a ročních kontrolních zpráv supervize</t>
  </si>
  <si>
    <t>Posouzení zpráv zhotovitele sanace pro  KD vč. vypracování stanoviska supervize</t>
  </si>
  <si>
    <t xml:space="preserve">Zpracování kontrolních zpráv supervize pro kontrolní den </t>
  </si>
  <si>
    <t>Účast supervize na kontrolních dnech</t>
  </si>
  <si>
    <t>Reprodukce dokumentů, stanovisek</t>
  </si>
  <si>
    <t>Odběr směsných vzorků inertního materiálu</t>
  </si>
  <si>
    <t>tab. 10.1 a 10.2 vyhlášky č. 294/2005 Sb. v platném znění</t>
  </si>
  <si>
    <t>Analytické práce - zeminy, inertní materiál</t>
  </si>
  <si>
    <t>Kontrola etapových, ročních a závěrečných zpráv zhotovitele sanace, vypracování stanovisek</t>
  </si>
</sst>
</file>

<file path=xl/styles.xml><?xml version="1.0" encoding="utf-8"?>
<styleSheet xmlns="http://schemas.openxmlformats.org/spreadsheetml/2006/main">
  <numFmts count="5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  <numFmt numFmtId="166" formatCode="#,##0.0\ &quot;Kč&quot;"/>
  </numFmts>
  <fonts count="22">
    <font>
      <sz val="10"/>
      <name val="Arial CE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E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1" fillId="0" borderId="0">
      <alignment/>
      <protection/>
    </xf>
  </cellStyleXfs>
  <cellXfs count="131">
    <xf numFmtId="0" fontId="0" fillId="0" borderId="0" xfId="0"/>
    <xf numFmtId="0" fontId="2" fillId="0" borderId="0" xfId="0" applyFont="1"/>
    <xf numFmtId="0" fontId="1" fillId="0" borderId="0" xfId="0" applyFont="1"/>
    <xf numFmtId="2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44" fontId="3" fillId="0" borderId="0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44" fontId="5" fillId="0" borderId="0" xfId="0" applyNumberFormat="1" applyFont="1" applyFill="1" applyBorder="1" applyAlignment="1">
      <alignment horizontal="right"/>
    </xf>
    <xf numFmtId="0" fontId="5" fillId="2" borderId="1" xfId="0" applyFont="1" applyFill="1" applyBorder="1"/>
    <xf numFmtId="0" fontId="5" fillId="2" borderId="2" xfId="0" applyFont="1" applyFill="1" applyBorder="1" applyAlignment="1">
      <alignment horizontal="right"/>
    </xf>
    <xf numFmtId="2" fontId="5" fillId="2" borderId="2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/>
    <xf numFmtId="0" fontId="6" fillId="3" borderId="1" xfId="0" applyFont="1" applyFill="1" applyBorder="1"/>
    <xf numFmtId="0" fontId="1" fillId="0" borderId="0" xfId="0" applyFont="1"/>
    <xf numFmtId="0" fontId="6" fillId="0" borderId="0" xfId="0" applyFont="1" applyFill="1" applyBorder="1"/>
    <xf numFmtId="164" fontId="8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164" fontId="1" fillId="0" borderId="0" xfId="0" applyNumberFormat="1" applyFont="1" applyBorder="1"/>
    <xf numFmtId="0" fontId="1" fillId="0" borderId="0" xfId="0" applyFont="1" applyBorder="1"/>
    <xf numFmtId="0" fontId="2" fillId="0" borderId="3" xfId="0" applyFont="1" applyFill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4" fontId="0" fillId="0" borderId="0" xfId="0" applyNumberFormat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0" fontId="20" fillId="0" borderId="0" xfId="0" applyFont="1"/>
    <xf numFmtId="0" fontId="2" fillId="0" borderId="3" xfId="0" applyFont="1" applyFill="1" applyBorder="1"/>
    <xf numFmtId="0" fontId="2" fillId="0" borderId="3" xfId="0" applyFont="1" applyFill="1" applyBorder="1" applyAlignment="1">
      <alignment horizontal="left" indent="2"/>
    </xf>
    <xf numFmtId="0" fontId="2" fillId="0" borderId="3" xfId="0" applyFont="1" applyFill="1" applyBorder="1" applyAlignment="1">
      <alignment horizontal="left" wrapText="1" indent="2"/>
    </xf>
    <xf numFmtId="0" fontId="12" fillId="4" borderId="5" xfId="21" applyFont="1" applyFill="1" applyBorder="1" applyAlignment="1" applyProtection="1">
      <alignment horizontal="center" vertical="center" wrapText="1"/>
      <protection/>
    </xf>
    <xf numFmtId="0" fontId="12" fillId="4" borderId="6" xfId="21" applyFont="1" applyFill="1" applyBorder="1" applyAlignment="1" applyProtection="1">
      <alignment horizontal="center" vertical="center" wrapText="1"/>
      <protection hidden="1"/>
    </xf>
    <xf numFmtId="4" fontId="12" fillId="4" borderId="6" xfId="21" applyNumberFormat="1" applyFont="1" applyFill="1" applyBorder="1" applyAlignment="1" applyProtection="1">
      <alignment horizontal="center" vertical="center" wrapText="1"/>
      <protection/>
    </xf>
    <xf numFmtId="0" fontId="12" fillId="4" borderId="7" xfId="2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6" fillId="0" borderId="8" xfId="0" applyFont="1" applyFill="1" applyBorder="1" applyAlignment="1">
      <alignment horizontal="center"/>
    </xf>
    <xf numFmtId="0" fontId="12" fillId="4" borderId="6" xfId="21" applyFont="1" applyFill="1" applyBorder="1" applyAlignment="1" applyProtection="1">
      <alignment horizontal="center" vertical="center" wrapText="1"/>
      <protection/>
    </xf>
    <xf numFmtId="0" fontId="4" fillId="4" borderId="9" xfId="21" applyFont="1" applyFill="1" applyBorder="1" applyAlignment="1" applyProtection="1">
      <alignment horizontal="left" vertical="center" wrapText="1"/>
      <protection hidden="1"/>
    </xf>
    <xf numFmtId="0" fontId="4" fillId="4" borderId="9" xfId="21" applyFont="1" applyFill="1" applyBorder="1" applyAlignment="1" applyProtection="1">
      <alignment horizontal="left" vertical="center" wrapText="1"/>
      <protection/>
    </xf>
    <xf numFmtId="0" fontId="15" fillId="4" borderId="9" xfId="21" applyFont="1" applyFill="1" applyBorder="1" applyAlignment="1" applyProtection="1">
      <alignment horizontal="left" vertical="center" wrapText="1"/>
      <protection/>
    </xf>
    <xf numFmtId="0" fontId="2" fillId="0" borderId="10" xfId="21" applyFont="1" applyBorder="1" applyAlignment="1" applyProtection="1">
      <alignment horizontal="center" vertical="center" wrapText="1"/>
      <protection/>
    </xf>
    <xf numFmtId="0" fontId="2" fillId="0" borderId="10" xfId="21" applyFont="1" applyBorder="1" applyAlignment="1" applyProtection="1">
      <alignment vertical="center" wrapText="1"/>
      <protection/>
    </xf>
    <xf numFmtId="0" fontId="2" fillId="0" borderId="3" xfId="21" applyFont="1" applyBorder="1" applyAlignment="1" applyProtection="1">
      <alignment horizontal="center" vertical="center" wrapText="1"/>
      <protection hidden="1"/>
    </xf>
    <xf numFmtId="3" fontId="2" fillId="0" borderId="3" xfId="21" applyNumberFormat="1" applyFont="1" applyBorder="1" applyAlignment="1" applyProtection="1">
      <alignment horizontal="center" vertical="center" wrapText="1"/>
      <protection/>
    </xf>
    <xf numFmtId="166" fontId="2" fillId="5" borderId="11" xfId="21" applyNumberFormat="1" applyFont="1" applyFill="1" applyBorder="1" applyAlignment="1" applyProtection="1">
      <alignment vertical="center" wrapText="1"/>
      <protection/>
    </xf>
    <xf numFmtId="0" fontId="16" fillId="0" borderId="10" xfId="21" applyFont="1" applyFill="1" applyBorder="1" applyAlignment="1" applyProtection="1">
      <alignment horizontal="justify" vertical="center" wrapText="1"/>
      <protection/>
    </xf>
    <xf numFmtId="0" fontId="12" fillId="4" borderId="12" xfId="21" applyFont="1" applyFill="1" applyBorder="1" applyAlignment="1" applyProtection="1">
      <alignment horizontal="center" vertical="center" wrapText="1"/>
      <protection/>
    </xf>
    <xf numFmtId="0" fontId="13" fillId="0" borderId="12" xfId="21" applyFont="1" applyBorder="1" applyAlignment="1" applyProtection="1">
      <alignment horizontal="center" vertical="center" wrapText="1"/>
      <protection/>
    </xf>
    <xf numFmtId="0" fontId="2" fillId="0" borderId="3" xfId="21" applyFont="1" applyBorder="1" applyAlignment="1" applyProtection="1">
      <alignment wrapText="1"/>
      <protection/>
    </xf>
    <xf numFmtId="3" fontId="2" fillId="0" borderId="3" xfId="21" applyNumberFormat="1" applyFont="1" applyBorder="1" applyAlignment="1" applyProtection="1">
      <alignment horizontal="center" vertical="center"/>
      <protection/>
    </xf>
    <xf numFmtId="0" fontId="2" fillId="0" borderId="3" xfId="21" applyFont="1" applyBorder="1" applyAlignment="1" applyProtection="1">
      <alignment vertical="center" wrapText="1"/>
      <protection/>
    </xf>
    <xf numFmtId="0" fontId="16" fillId="0" borderId="3" xfId="0" applyFont="1" applyBorder="1" applyAlignment="1">
      <alignment horizontal="justify" vertical="center"/>
    </xf>
    <xf numFmtId="0" fontId="16" fillId="0" borderId="3" xfId="0" applyFont="1" applyBorder="1"/>
    <xf numFmtId="0" fontId="17" fillId="0" borderId="0" xfId="0" applyFont="1" applyAlignment="1">
      <alignment horizontal="left" vertical="center"/>
    </xf>
    <xf numFmtId="0" fontId="2" fillId="0" borderId="13" xfId="21" applyFont="1" applyBorder="1" applyAlignment="1" applyProtection="1">
      <alignment horizontal="center" vertical="center" wrapText="1"/>
      <protection/>
    </xf>
    <xf numFmtId="0" fontId="2" fillId="0" borderId="14" xfId="21" applyFont="1" applyBorder="1" applyAlignment="1" applyProtection="1">
      <alignment vertical="center" wrapText="1"/>
      <protection/>
    </xf>
    <xf numFmtId="0" fontId="2" fillId="0" borderId="14" xfId="21" applyFont="1" applyBorder="1" applyAlignment="1" applyProtection="1">
      <alignment horizontal="center" vertical="center" wrapText="1"/>
      <protection hidden="1"/>
    </xf>
    <xf numFmtId="165" fontId="2" fillId="0" borderId="14" xfId="21" applyNumberFormat="1" applyFont="1" applyBorder="1" applyAlignment="1" applyProtection="1">
      <alignment horizontal="right" vertical="center" wrapText="1"/>
      <protection locked="0"/>
    </xf>
    <xf numFmtId="166" fontId="2" fillId="5" borderId="15" xfId="21" applyNumberFormat="1" applyFont="1" applyFill="1" applyBorder="1" applyAlignment="1" applyProtection="1">
      <alignment vertical="center" wrapText="1"/>
      <protection/>
    </xf>
    <xf numFmtId="0" fontId="15" fillId="4" borderId="1" xfId="21" applyFont="1" applyFill="1" applyBorder="1" applyAlignment="1" applyProtection="1">
      <alignment horizontal="center" vertical="center" wrapText="1"/>
      <protection/>
    </xf>
    <xf numFmtId="0" fontId="15" fillId="4" borderId="2" xfId="21" applyFont="1" applyFill="1" applyBorder="1" applyAlignment="1" applyProtection="1">
      <alignment horizontal="left" vertical="center" wrapText="1"/>
      <protection/>
    </xf>
    <xf numFmtId="0" fontId="15" fillId="4" borderId="2" xfId="21" applyFont="1" applyFill="1" applyBorder="1" applyAlignment="1" applyProtection="1">
      <alignment horizontal="left" vertical="center" wrapText="1"/>
      <protection hidden="1"/>
    </xf>
    <xf numFmtId="165" fontId="15" fillId="4" borderId="2" xfId="21" applyNumberFormat="1" applyFont="1" applyFill="1" applyBorder="1" applyAlignment="1" applyProtection="1">
      <alignment horizontal="left" vertical="center" wrapText="1"/>
      <protection/>
    </xf>
    <xf numFmtId="166" fontId="4" fillId="4" borderId="16" xfId="21" applyNumberFormat="1" applyFont="1" applyFill="1" applyBorder="1" applyAlignment="1" applyProtection="1">
      <alignment vertical="center" wrapText="1"/>
      <protection/>
    </xf>
    <xf numFmtId="0" fontId="16" fillId="0" borderId="10" xfId="21" applyFont="1" applyFill="1" applyBorder="1" applyAlignment="1" applyProtection="1">
      <alignment horizontal="left" vertical="center" wrapText="1"/>
      <protection/>
    </xf>
    <xf numFmtId="0" fontId="13" fillId="0" borderId="17" xfId="21" applyFont="1" applyBorder="1" applyAlignment="1" applyProtection="1">
      <alignment horizontal="center" vertical="center" wrapText="1"/>
      <protection/>
    </xf>
    <xf numFmtId="0" fontId="16" fillId="0" borderId="13" xfId="21" applyFont="1" applyFill="1" applyBorder="1" applyAlignment="1" applyProtection="1">
      <alignment horizontal="left" vertical="center" wrapText="1"/>
      <protection/>
    </xf>
    <xf numFmtId="166" fontId="4" fillId="4" borderId="18" xfId="21" applyNumberFormat="1" applyFont="1" applyFill="1" applyBorder="1" applyAlignment="1" applyProtection="1">
      <alignment vertical="center" wrapText="1"/>
      <protection/>
    </xf>
    <xf numFmtId="0" fontId="16" fillId="0" borderId="13" xfId="21" applyFont="1" applyFill="1" applyBorder="1" applyAlignment="1" applyProtection="1">
      <alignment horizontal="justify" vertical="center" wrapText="1"/>
      <protection/>
    </xf>
    <xf numFmtId="0" fontId="2" fillId="0" borderId="14" xfId="0" applyFont="1" applyFill="1" applyBorder="1"/>
    <xf numFmtId="0" fontId="2" fillId="0" borderId="14" xfId="0" applyFont="1" applyFill="1" applyBorder="1" applyAlignment="1">
      <alignment horizontal="center"/>
    </xf>
    <xf numFmtId="3" fontId="2" fillId="0" borderId="14" xfId="21" applyNumberFormat="1" applyFont="1" applyBorder="1" applyAlignment="1" applyProtection="1">
      <alignment horizontal="right" vertical="center" wrapText="1"/>
      <protection hidden="1"/>
    </xf>
    <xf numFmtId="3" fontId="2" fillId="0" borderId="3" xfId="21" applyNumberFormat="1" applyFont="1" applyBorder="1" applyAlignment="1" applyProtection="1">
      <alignment horizontal="right" vertical="center" wrapText="1"/>
      <protection hidden="1"/>
    </xf>
    <xf numFmtId="3" fontId="2" fillId="0" borderId="14" xfId="21" applyNumberFormat="1" applyFont="1" applyBorder="1" applyAlignment="1" applyProtection="1">
      <alignment horizontal="right" vertical="center" wrapText="1"/>
      <protection/>
    </xf>
    <xf numFmtId="3" fontId="2" fillId="0" borderId="3" xfId="21" applyNumberFormat="1" applyFont="1" applyBorder="1" applyAlignment="1" applyProtection="1">
      <alignment horizontal="right" vertical="center" wrapText="1"/>
      <protection/>
    </xf>
    <xf numFmtId="3" fontId="2" fillId="0" borderId="3" xfId="21" applyNumberFormat="1" applyFont="1" applyBorder="1" applyAlignment="1" applyProtection="1">
      <alignment horizontal="right" vertical="center"/>
      <protection/>
    </xf>
    <xf numFmtId="1" fontId="2" fillId="0" borderId="3" xfId="0" applyNumberFormat="1" applyFont="1" applyFill="1" applyBorder="1" applyAlignment="1">
      <alignment horizontal="right"/>
    </xf>
    <xf numFmtId="1" fontId="2" fillId="0" borderId="3" xfId="0" applyNumberFormat="1" applyFont="1" applyFill="1" applyBorder="1"/>
    <xf numFmtId="0" fontId="2" fillId="5" borderId="3" xfId="21" applyFont="1" applyFill="1" applyBorder="1" applyAlignment="1" applyProtection="1">
      <alignment horizontal="center" vertical="center"/>
      <protection/>
    </xf>
    <xf numFmtId="164" fontId="4" fillId="5" borderId="15" xfId="21" applyNumberFormat="1" applyFont="1" applyFill="1" applyBorder="1" applyAlignment="1" applyProtection="1">
      <alignment vertical="center" wrapText="1"/>
      <protection/>
    </xf>
    <xf numFmtId="164" fontId="4" fillId="5" borderId="11" xfId="21" applyNumberFormat="1" applyFont="1" applyFill="1" applyBorder="1" applyAlignment="1" applyProtection="1">
      <alignment vertical="center" wrapText="1"/>
      <protection/>
    </xf>
    <xf numFmtId="165" fontId="4" fillId="4" borderId="9" xfId="21" applyNumberFormat="1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/>
    <xf numFmtId="164" fontId="4" fillId="0" borderId="11" xfId="0" applyNumberFormat="1" applyFont="1" applyFill="1" applyBorder="1" applyAlignment="1">
      <alignment horizontal="right"/>
    </xf>
    <xf numFmtId="0" fontId="2" fillId="0" borderId="11" xfId="0" applyFont="1" applyFill="1" applyBorder="1"/>
    <xf numFmtId="0" fontId="2" fillId="0" borderId="19" xfId="21" applyFont="1" applyBorder="1" applyAlignment="1" applyProtection="1">
      <alignment horizontal="center" vertical="center" wrapText="1"/>
      <protection/>
    </xf>
    <xf numFmtId="0" fontId="2" fillId="0" borderId="20" xfId="21" applyFont="1" applyBorder="1" applyAlignment="1" applyProtection="1">
      <alignment wrapText="1"/>
      <protection/>
    </xf>
    <xf numFmtId="3" fontId="2" fillId="0" borderId="20" xfId="21" applyNumberFormat="1" applyFont="1" applyBorder="1" applyAlignment="1" applyProtection="1">
      <alignment horizontal="center" vertical="center"/>
      <protection/>
    </xf>
    <xf numFmtId="164" fontId="4" fillId="0" borderId="21" xfId="0" applyNumberFormat="1" applyFont="1" applyFill="1" applyBorder="1" applyAlignment="1">
      <alignment horizontal="right"/>
    </xf>
    <xf numFmtId="0" fontId="2" fillId="2" borderId="1" xfId="21" applyFont="1" applyFill="1" applyBorder="1" applyAlignment="1" applyProtection="1">
      <alignment horizontal="center" vertical="center" wrapText="1"/>
      <protection/>
    </xf>
    <xf numFmtId="0" fontId="3" fillId="2" borderId="22" xfId="0" applyFont="1" applyFill="1" applyBorder="1"/>
    <xf numFmtId="0" fontId="18" fillId="2" borderId="16" xfId="0" applyFont="1" applyFill="1" applyBorder="1" applyAlignment="1">
      <alignment horizontal="right"/>
    </xf>
    <xf numFmtId="0" fontId="16" fillId="2" borderId="16" xfId="0" applyFont="1" applyFill="1" applyBorder="1" applyAlignment="1">
      <alignment horizontal="right"/>
    </xf>
    <xf numFmtId="8" fontId="3" fillId="2" borderId="16" xfId="0" applyNumberFormat="1" applyFont="1" applyFill="1" applyBorder="1" applyAlignment="1">
      <alignment horizontal="right"/>
    </xf>
    <xf numFmtId="0" fontId="2" fillId="2" borderId="12" xfId="21" applyFont="1" applyFill="1" applyBorder="1" applyAlignment="1" applyProtection="1">
      <alignment horizontal="center" vertical="center" wrapText="1"/>
      <protection/>
    </xf>
    <xf numFmtId="0" fontId="3" fillId="2" borderId="23" xfId="0" applyFont="1" applyFill="1" applyBorder="1"/>
    <xf numFmtId="0" fontId="18" fillId="2" borderId="18" xfId="0" applyFont="1" applyFill="1" applyBorder="1" applyAlignment="1">
      <alignment horizontal="right"/>
    </xf>
    <xf numFmtId="165" fontId="16" fillId="2" borderId="18" xfId="0" applyNumberFormat="1" applyFont="1" applyFill="1" applyBorder="1" applyAlignment="1">
      <alignment horizontal="right"/>
    </xf>
    <xf numFmtId="8" fontId="3" fillId="2" borderId="18" xfId="0" applyNumberFormat="1" applyFont="1" applyFill="1" applyBorder="1" applyAlignment="1">
      <alignment horizontal="right"/>
    </xf>
    <xf numFmtId="0" fontId="16" fillId="2" borderId="18" xfId="0" applyFont="1" applyFill="1" applyBorder="1" applyAlignment="1">
      <alignment horizontal="right"/>
    </xf>
    <xf numFmtId="0" fontId="15" fillId="4" borderId="9" xfId="21" applyFont="1" applyFill="1" applyBorder="1" applyAlignment="1" applyProtection="1">
      <alignment horizontal="left" vertical="center" wrapText="1"/>
      <protection hidden="1"/>
    </xf>
    <xf numFmtId="165" fontId="15" fillId="4" borderId="9" xfId="21" applyNumberFormat="1" applyFont="1" applyFill="1" applyBorder="1" applyAlignment="1" applyProtection="1">
      <alignment horizontal="left" vertical="center" wrapText="1"/>
      <protection/>
    </xf>
    <xf numFmtId="166" fontId="15" fillId="4" borderId="18" xfId="21" applyNumberFormat="1" applyFont="1" applyFill="1" applyBorder="1" applyAlignment="1" applyProtection="1">
      <alignment vertical="center" wrapText="1"/>
      <protection/>
    </xf>
    <xf numFmtId="0" fontId="13" fillId="6" borderId="24" xfId="21" applyFont="1" applyFill="1" applyBorder="1" applyAlignment="1" applyProtection="1">
      <alignment horizontal="center" vertical="center" wrapText="1"/>
      <protection/>
    </xf>
    <xf numFmtId="0" fontId="15" fillId="4" borderId="25" xfId="21" applyFont="1" applyFill="1" applyBorder="1" applyAlignment="1" applyProtection="1">
      <alignment horizontal="left" vertical="center" wrapText="1"/>
      <protection/>
    </xf>
    <xf numFmtId="0" fontId="15" fillId="4" borderId="25" xfId="21" applyFont="1" applyFill="1" applyBorder="1" applyAlignment="1" applyProtection="1">
      <alignment horizontal="left" vertical="center" wrapText="1"/>
      <protection hidden="1"/>
    </xf>
    <xf numFmtId="165" fontId="15" fillId="4" borderId="25" xfId="21" applyNumberFormat="1" applyFont="1" applyFill="1" applyBorder="1" applyAlignment="1" applyProtection="1">
      <alignment horizontal="left" vertical="center" wrapText="1"/>
      <protection/>
    </xf>
    <xf numFmtId="166" fontId="4" fillId="4" borderId="26" xfId="21" applyNumberFormat="1" applyFont="1" applyFill="1" applyBorder="1" applyAlignment="1" applyProtection="1">
      <alignment vertical="center" wrapText="1"/>
      <protection/>
    </xf>
    <xf numFmtId="0" fontId="14" fillId="4" borderId="25" xfId="21" applyFont="1" applyFill="1" applyBorder="1" applyAlignment="1" applyProtection="1">
      <alignment horizontal="left" vertical="center" wrapText="1"/>
      <protection hidden="1"/>
    </xf>
    <xf numFmtId="0" fontId="14" fillId="4" borderId="25" xfId="21" applyFont="1" applyFill="1" applyBorder="1" applyAlignment="1" applyProtection="1">
      <alignment horizontal="left" vertical="center" wrapText="1"/>
      <protection/>
    </xf>
    <xf numFmtId="165" fontId="14" fillId="4" borderId="25" xfId="21" applyNumberFormat="1" applyFont="1" applyFill="1" applyBorder="1" applyAlignment="1" applyProtection="1">
      <alignment horizontal="left" vertical="center" wrapText="1"/>
      <protection/>
    </xf>
    <xf numFmtId="166" fontId="12" fillId="4" borderId="26" xfId="21" applyNumberFormat="1" applyFont="1" applyFill="1" applyBorder="1" applyAlignment="1" applyProtection="1">
      <alignment vertical="center" wrapText="1"/>
      <protection/>
    </xf>
    <xf numFmtId="0" fontId="13" fillId="6" borderId="12" xfId="21" applyFont="1" applyFill="1" applyBorder="1" applyAlignment="1" applyProtection="1">
      <alignment horizontal="center" vertical="center" wrapText="1"/>
      <protection/>
    </xf>
    <xf numFmtId="0" fontId="15" fillId="4" borderId="9" xfId="21" applyFont="1" applyFill="1" applyBorder="1" applyAlignment="1" applyProtection="1">
      <alignment horizontal="right" vertical="center" wrapText="1"/>
      <protection/>
    </xf>
    <xf numFmtId="0" fontId="13" fillId="6" borderId="12" xfId="21" applyFont="1" applyFill="1" applyBorder="1" applyAlignment="1" applyProtection="1">
      <alignment horizontal="left" vertical="center"/>
      <protection/>
    </xf>
    <xf numFmtId="49" fontId="15" fillId="6" borderId="9" xfId="20" applyNumberFormat="1" applyFont="1" applyFill="1" applyBorder="1" applyAlignment="1" applyProtection="1">
      <alignment horizontal="left" vertical="center"/>
      <protection/>
    </xf>
    <xf numFmtId="49" fontId="14" fillId="6" borderId="9" xfId="20" applyNumberFormat="1" applyFont="1" applyFill="1" applyBorder="1" applyAlignment="1" applyProtection="1">
      <alignment horizontal="left" vertical="center"/>
      <protection/>
    </xf>
    <xf numFmtId="49" fontId="14" fillId="6" borderId="9" xfId="20" applyNumberFormat="1" applyFont="1" applyFill="1" applyBorder="1" applyAlignment="1" applyProtection="1">
      <alignment horizontal="right" vertical="center"/>
      <protection/>
    </xf>
    <xf numFmtId="166" fontId="13" fillId="6" borderId="18" xfId="21" applyNumberFormat="1" applyFont="1" applyFill="1" applyBorder="1" applyAlignment="1" applyProtection="1">
      <alignment horizontal="left" vertical="center"/>
      <protection/>
    </xf>
    <xf numFmtId="164" fontId="8" fillId="3" borderId="2" xfId="0" applyNumberFormat="1" applyFont="1" applyFill="1" applyBorder="1" applyAlignment="1">
      <alignment horizontal="right"/>
    </xf>
    <xf numFmtId="0" fontId="9" fillId="3" borderId="2" xfId="0" applyFont="1" applyFill="1" applyBorder="1" applyAlignment="1">
      <alignment horizontal="right"/>
    </xf>
    <xf numFmtId="0" fontId="9" fillId="3" borderId="16" xfId="0" applyFont="1" applyFill="1" applyBorder="1" applyAlignment="1">
      <alignment horizontal="right"/>
    </xf>
    <xf numFmtId="0" fontId="6" fillId="0" borderId="0" xfId="0" applyFont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right"/>
    </xf>
    <xf numFmtId="164" fontId="5" fillId="2" borderId="16" xfId="0" applyNumberFormat="1" applyFont="1" applyFill="1" applyBorder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view="pageBreakPreview" zoomScale="120" zoomScaleSheetLayoutView="120" workbookViewId="0" topLeftCell="A1">
      <selection activeCell="B2" sqref="B2"/>
    </sheetView>
  </sheetViews>
  <sheetFormatPr defaultColWidth="9.00390625" defaultRowHeight="12.75"/>
  <cols>
    <col min="1" max="1" width="4.125" style="2" customWidth="1"/>
    <col min="2" max="2" width="43.625" style="2" customWidth="1"/>
    <col min="3" max="3" width="8.75390625" style="2" customWidth="1"/>
    <col min="4" max="4" width="8.625" style="2" customWidth="1"/>
    <col min="5" max="5" width="10.875" style="2" customWidth="1"/>
    <col min="6" max="6" width="13.125" style="2" customWidth="1"/>
    <col min="7" max="7" width="4.75390625" style="2" customWidth="1"/>
    <col min="8" max="8" width="15.875" style="2" customWidth="1"/>
    <col min="9" max="9" width="9.125" style="2" customWidth="1"/>
    <col min="10" max="10" width="12.00390625" style="2" bestFit="1" customWidth="1"/>
    <col min="11" max="16384" width="9.125" style="2" customWidth="1"/>
  </cols>
  <sheetData>
    <row r="1" spans="2:6" s="17" customFormat="1" ht="15">
      <c r="B1" s="59" t="s">
        <v>8</v>
      </c>
      <c r="C1" s="2"/>
      <c r="D1" s="2"/>
      <c r="E1" s="2"/>
      <c r="F1" s="2"/>
    </row>
    <row r="2" spans="2:6" s="17" customFormat="1" ht="15">
      <c r="B2" s="40"/>
      <c r="C2" s="2"/>
      <c r="D2" s="2"/>
      <c r="E2" s="2"/>
      <c r="F2" s="2"/>
    </row>
    <row r="3" spans="2:6" s="17" customFormat="1" ht="30" customHeight="1">
      <c r="B3" s="128" t="s">
        <v>9</v>
      </c>
      <c r="C3" s="128"/>
      <c r="D3" s="128"/>
      <c r="E3" s="128"/>
      <c r="F3" s="128"/>
    </row>
    <row r="4" spans="2:6" ht="13.5" thickBot="1">
      <c r="B4" s="41"/>
      <c r="C4" s="41"/>
      <c r="D4" s="41"/>
      <c r="E4" s="41"/>
      <c r="F4" s="41"/>
    </row>
    <row r="5" spans="1:6" ht="24.75" thickBot="1">
      <c r="A5" s="36" t="s">
        <v>14</v>
      </c>
      <c r="B5" s="42" t="s">
        <v>65</v>
      </c>
      <c r="C5" s="37" t="s">
        <v>10</v>
      </c>
      <c r="D5" s="38" t="s">
        <v>11</v>
      </c>
      <c r="E5" s="38" t="s">
        <v>12</v>
      </c>
      <c r="F5" s="39" t="s">
        <v>13</v>
      </c>
    </row>
    <row r="6" spans="1:6" ht="13.5" thickBot="1">
      <c r="A6" s="65"/>
      <c r="B6" s="66" t="s">
        <v>15</v>
      </c>
      <c r="C6" s="67"/>
      <c r="D6" s="66"/>
      <c r="E6" s="68"/>
      <c r="F6" s="69"/>
    </row>
    <row r="7" spans="1:6" ht="12.75">
      <c r="A7" s="60">
        <v>1</v>
      </c>
      <c r="B7" s="61" t="s">
        <v>28</v>
      </c>
      <c r="C7" s="62" t="s">
        <v>16</v>
      </c>
      <c r="D7" s="77">
        <v>1</v>
      </c>
      <c r="E7" s="63"/>
      <c r="F7" s="50">
        <f>D7*E7</f>
        <v>0</v>
      </c>
    </row>
    <row r="8" spans="1:6" ht="12.75">
      <c r="A8" s="46">
        <f>1+A7</f>
        <v>2</v>
      </c>
      <c r="B8" s="56" t="s">
        <v>17</v>
      </c>
      <c r="C8" s="48" t="s">
        <v>0</v>
      </c>
      <c r="D8" s="78">
        <v>1</v>
      </c>
      <c r="E8" s="63"/>
      <c r="F8" s="50">
        <f>D8*E8</f>
        <v>0</v>
      </c>
    </row>
    <row r="9" spans="1:6" ht="12.75" customHeight="1">
      <c r="A9" s="46">
        <f>1+A8</f>
        <v>3</v>
      </c>
      <c r="B9" s="56" t="s">
        <v>18</v>
      </c>
      <c r="C9" s="48" t="s">
        <v>0</v>
      </c>
      <c r="D9" s="78">
        <v>1</v>
      </c>
      <c r="E9" s="63"/>
      <c r="F9" s="50">
        <f>D9*E9</f>
        <v>0</v>
      </c>
    </row>
    <row r="10" spans="1:6" ht="12.75" customHeight="1">
      <c r="A10" s="100"/>
      <c r="B10" s="101" t="s">
        <v>59</v>
      </c>
      <c r="C10" s="102"/>
      <c r="D10" s="102"/>
      <c r="E10" s="105"/>
      <c r="F10" s="104">
        <f>SUM(F7:F9)</f>
        <v>0</v>
      </c>
    </row>
    <row r="11" spans="1:6" ht="12.75">
      <c r="A11" s="120"/>
      <c r="B11" s="121" t="s">
        <v>62</v>
      </c>
      <c r="C11" s="122"/>
      <c r="D11" s="123"/>
      <c r="E11" s="122"/>
      <c r="F11" s="124"/>
    </row>
    <row r="12" spans="1:6" ht="12.75">
      <c r="A12" s="60">
        <f>1+A9</f>
        <v>4</v>
      </c>
      <c r="B12" s="72" t="s">
        <v>60</v>
      </c>
      <c r="C12" s="62" t="s">
        <v>19</v>
      </c>
      <c r="D12" s="79">
        <v>5</v>
      </c>
      <c r="E12" s="63"/>
      <c r="F12" s="64">
        <f>D12*E12</f>
        <v>0</v>
      </c>
    </row>
    <row r="13" spans="1:6" ht="12.75">
      <c r="A13" s="46">
        <f>1+A12</f>
        <v>5</v>
      </c>
      <c r="B13" s="70" t="s">
        <v>61</v>
      </c>
      <c r="C13" s="48" t="s">
        <v>19</v>
      </c>
      <c r="D13" s="80">
        <v>15</v>
      </c>
      <c r="E13" s="63"/>
      <c r="F13" s="50">
        <f>D13*E13</f>
        <v>0</v>
      </c>
    </row>
    <row r="14" spans="1:6" ht="12.75">
      <c r="A14" s="46">
        <f>1+A13</f>
        <v>6</v>
      </c>
      <c r="B14" s="54" t="s">
        <v>64</v>
      </c>
      <c r="C14" s="55" t="s">
        <v>19</v>
      </c>
      <c r="D14" s="81">
        <v>2</v>
      </c>
      <c r="E14" s="63"/>
      <c r="F14" s="50">
        <f>D14*E14</f>
        <v>0</v>
      </c>
    </row>
    <row r="15" spans="1:6" ht="12.75">
      <c r="A15" s="46">
        <f>1+A14</f>
        <v>7</v>
      </c>
      <c r="B15" s="54" t="s">
        <v>63</v>
      </c>
      <c r="C15" s="55" t="s">
        <v>16</v>
      </c>
      <c r="D15" s="81">
        <v>1</v>
      </c>
      <c r="E15" s="63"/>
      <c r="F15" s="50">
        <f>D15*E15</f>
        <v>0</v>
      </c>
    </row>
    <row r="16" spans="1:6" ht="12.75">
      <c r="A16" s="100"/>
      <c r="B16" s="101" t="s">
        <v>59</v>
      </c>
      <c r="C16" s="102"/>
      <c r="D16" s="102"/>
      <c r="E16" s="105"/>
      <c r="F16" s="104">
        <f>SUM(F12:F15)</f>
        <v>0</v>
      </c>
    </row>
    <row r="17" spans="1:6" ht="12.75">
      <c r="A17" s="118"/>
      <c r="B17" s="45" t="s">
        <v>50</v>
      </c>
      <c r="C17" s="106"/>
      <c r="D17" s="119"/>
      <c r="E17" s="107"/>
      <c r="F17" s="73"/>
    </row>
    <row r="18" spans="1:6" ht="12.75">
      <c r="A18" s="60">
        <f>1+A15</f>
        <v>8</v>
      </c>
      <c r="B18" s="74" t="s">
        <v>32</v>
      </c>
      <c r="C18" s="62" t="s">
        <v>0</v>
      </c>
      <c r="D18" s="79">
        <v>3</v>
      </c>
      <c r="E18" s="63"/>
      <c r="F18" s="64">
        <f>D18*E18</f>
        <v>0</v>
      </c>
    </row>
    <row r="19" spans="1:6" ht="12.75">
      <c r="A19" s="46">
        <f aca="true" t="shared" si="0" ref="A19:A28">1+A18</f>
        <v>9</v>
      </c>
      <c r="B19" s="51" t="s">
        <v>33</v>
      </c>
      <c r="C19" s="48" t="s">
        <v>0</v>
      </c>
      <c r="D19" s="80">
        <v>9</v>
      </c>
      <c r="E19" s="63"/>
      <c r="F19" s="50">
        <f aca="true" t="shared" si="1" ref="F19:F28">D19*E19</f>
        <v>0</v>
      </c>
    </row>
    <row r="20" spans="1:6" ht="12.75">
      <c r="A20" s="46">
        <f>1+A19</f>
        <v>10</v>
      </c>
      <c r="B20" s="51" t="s">
        <v>75</v>
      </c>
      <c r="C20" s="48" t="s">
        <v>0</v>
      </c>
      <c r="D20" s="80">
        <v>2</v>
      </c>
      <c r="E20" s="63"/>
      <c r="F20" s="50">
        <f>D20*E20</f>
        <v>0</v>
      </c>
    </row>
    <row r="21" spans="1:6" ht="12.75">
      <c r="A21" s="46">
        <f>1+A20</f>
        <v>11</v>
      </c>
      <c r="B21" s="51" t="s">
        <v>29</v>
      </c>
      <c r="C21" s="48" t="s">
        <v>0</v>
      </c>
      <c r="D21" s="80">
        <v>14</v>
      </c>
      <c r="E21" s="63"/>
      <c r="F21" s="50">
        <f t="shared" si="1"/>
        <v>0</v>
      </c>
    </row>
    <row r="22" spans="1:6" ht="12.75">
      <c r="A22" s="46">
        <f t="shared" si="0"/>
        <v>12</v>
      </c>
      <c r="B22" s="51" t="s">
        <v>30</v>
      </c>
      <c r="C22" s="48" t="s">
        <v>0</v>
      </c>
      <c r="D22" s="80">
        <v>2</v>
      </c>
      <c r="E22" s="63"/>
      <c r="F22" s="50">
        <f t="shared" si="1"/>
        <v>0</v>
      </c>
    </row>
    <row r="23" spans="1:6" ht="12.75">
      <c r="A23" s="46">
        <f t="shared" si="0"/>
        <v>13</v>
      </c>
      <c r="B23" s="51" t="s">
        <v>48</v>
      </c>
      <c r="C23" s="48" t="s">
        <v>0</v>
      </c>
      <c r="D23" s="80">
        <v>24</v>
      </c>
      <c r="E23" s="63"/>
      <c r="F23" s="50">
        <f t="shared" si="1"/>
        <v>0</v>
      </c>
    </row>
    <row r="24" spans="1:6" ht="12.75">
      <c r="A24" s="46">
        <f t="shared" si="0"/>
        <v>14</v>
      </c>
      <c r="B24" s="51" t="s">
        <v>58</v>
      </c>
      <c r="C24" s="48" t="s">
        <v>0</v>
      </c>
      <c r="D24" s="80">
        <v>22</v>
      </c>
      <c r="E24" s="63"/>
      <c r="F24" s="50">
        <f t="shared" si="1"/>
        <v>0</v>
      </c>
    </row>
    <row r="25" spans="1:6" ht="12.75">
      <c r="A25" s="46">
        <f t="shared" si="0"/>
        <v>15</v>
      </c>
      <c r="B25" s="51" t="s">
        <v>31</v>
      </c>
      <c r="C25" s="48" t="s">
        <v>0</v>
      </c>
      <c r="D25" s="80">
        <v>5</v>
      </c>
      <c r="E25" s="63"/>
      <c r="F25" s="50">
        <f t="shared" si="1"/>
        <v>0</v>
      </c>
    </row>
    <row r="26" spans="1:6" ht="12.75">
      <c r="A26" s="46">
        <f t="shared" si="0"/>
        <v>16</v>
      </c>
      <c r="B26" s="51" t="s">
        <v>34</v>
      </c>
      <c r="C26" s="48" t="s">
        <v>0</v>
      </c>
      <c r="D26" s="80">
        <v>5</v>
      </c>
      <c r="E26" s="63"/>
      <c r="F26" s="50">
        <f t="shared" si="1"/>
        <v>0</v>
      </c>
    </row>
    <row r="27" spans="1:6" ht="12.75">
      <c r="A27" s="46">
        <f t="shared" si="0"/>
        <v>17</v>
      </c>
      <c r="B27" s="51" t="s">
        <v>49</v>
      </c>
      <c r="C27" s="48" t="s">
        <v>0</v>
      </c>
      <c r="D27" s="80">
        <v>66</v>
      </c>
      <c r="E27" s="63"/>
      <c r="F27" s="50">
        <f>D27*E27</f>
        <v>0</v>
      </c>
    </row>
    <row r="28" spans="1:6" ht="12.75">
      <c r="A28" s="46">
        <f t="shared" si="0"/>
        <v>18</v>
      </c>
      <c r="B28" s="51" t="s">
        <v>56</v>
      </c>
      <c r="C28" s="48" t="s">
        <v>16</v>
      </c>
      <c r="D28" s="80">
        <v>1</v>
      </c>
      <c r="E28" s="63"/>
      <c r="F28" s="50">
        <f t="shared" si="1"/>
        <v>0</v>
      </c>
    </row>
    <row r="29" spans="1:6" ht="12.75">
      <c r="A29" s="100"/>
      <c r="B29" s="101" t="s">
        <v>59</v>
      </c>
      <c r="C29" s="102"/>
      <c r="D29" s="102"/>
      <c r="E29" s="105"/>
      <c r="F29" s="104">
        <f>SUM(F18:F28)</f>
        <v>0</v>
      </c>
    </row>
    <row r="30" spans="1:6" ht="13.5" thickBot="1">
      <c r="A30" s="109"/>
      <c r="B30" s="110" t="s">
        <v>47</v>
      </c>
      <c r="C30" s="114"/>
      <c r="D30" s="115"/>
      <c r="E30" s="116"/>
      <c r="F30" s="117"/>
    </row>
    <row r="31" spans="1:6" ht="12.75">
      <c r="A31" s="71"/>
      <c r="B31" s="75" t="s">
        <v>6</v>
      </c>
      <c r="C31" s="76"/>
      <c r="D31" s="75"/>
      <c r="E31" s="63"/>
      <c r="F31" s="88"/>
    </row>
    <row r="32" spans="1:6" ht="12.75">
      <c r="A32" s="46">
        <f>1+A28</f>
        <v>19</v>
      </c>
      <c r="B32" s="34" t="s">
        <v>1</v>
      </c>
      <c r="C32" s="26" t="s">
        <v>0</v>
      </c>
      <c r="D32" s="82">
        <v>2</v>
      </c>
      <c r="E32" s="63"/>
      <c r="F32" s="89">
        <f>D32*E32</f>
        <v>0</v>
      </c>
    </row>
    <row r="33" spans="1:6" ht="12.75">
      <c r="A33" s="46">
        <f>1+A32</f>
        <v>20</v>
      </c>
      <c r="B33" s="35" t="s">
        <v>5</v>
      </c>
      <c r="C33" s="26" t="s">
        <v>0</v>
      </c>
      <c r="D33" s="82">
        <v>2</v>
      </c>
      <c r="E33" s="63"/>
      <c r="F33" s="89">
        <f>D33*E33</f>
        <v>0</v>
      </c>
    </row>
    <row r="34" spans="1:6" ht="22.5">
      <c r="A34" s="46">
        <f>1+A33</f>
        <v>21</v>
      </c>
      <c r="B34" s="35" t="s">
        <v>35</v>
      </c>
      <c r="C34" s="26" t="s">
        <v>0</v>
      </c>
      <c r="D34" s="83">
        <v>1</v>
      </c>
      <c r="E34" s="63"/>
      <c r="F34" s="89">
        <f>D34*E34</f>
        <v>0</v>
      </c>
    </row>
    <row r="35" spans="1:6" ht="12.75">
      <c r="A35" s="53"/>
      <c r="B35" s="33" t="s">
        <v>77</v>
      </c>
      <c r="C35" s="26"/>
      <c r="D35" s="83"/>
      <c r="E35" s="63"/>
      <c r="F35" s="90"/>
    </row>
    <row r="36" spans="1:6" ht="12.75">
      <c r="A36" s="46">
        <f>1+A34</f>
        <v>22</v>
      </c>
      <c r="B36" s="34" t="s">
        <v>1</v>
      </c>
      <c r="C36" s="26" t="s">
        <v>0</v>
      </c>
      <c r="D36" s="82">
        <v>5</v>
      </c>
      <c r="E36" s="63"/>
      <c r="F36" s="89">
        <f>D36*E36</f>
        <v>0</v>
      </c>
    </row>
    <row r="37" spans="1:6" ht="12.75">
      <c r="A37" s="46">
        <f>1+A36</f>
        <v>23</v>
      </c>
      <c r="B37" s="35" t="s">
        <v>5</v>
      </c>
      <c r="C37" s="26" t="s">
        <v>0</v>
      </c>
      <c r="D37" s="82">
        <v>5</v>
      </c>
      <c r="E37" s="63"/>
      <c r="F37" s="89">
        <f>D37*E37</f>
        <v>0</v>
      </c>
    </row>
    <row r="38" spans="1:6" ht="12.75">
      <c r="A38" s="46">
        <f>1+A37</f>
        <v>24</v>
      </c>
      <c r="B38" s="35" t="s">
        <v>37</v>
      </c>
      <c r="C38" s="26" t="s">
        <v>0</v>
      </c>
      <c r="D38" s="83">
        <v>5</v>
      </c>
      <c r="E38" s="63"/>
      <c r="F38" s="89">
        <f>D38*E38</f>
        <v>0</v>
      </c>
    </row>
    <row r="39" spans="1:6" ht="12.75">
      <c r="A39" s="46">
        <f>1+A38</f>
        <v>25</v>
      </c>
      <c r="B39" s="35" t="s">
        <v>36</v>
      </c>
      <c r="C39" s="26" t="s">
        <v>0</v>
      </c>
      <c r="D39" s="83">
        <v>4</v>
      </c>
      <c r="E39" s="63"/>
      <c r="F39" s="89">
        <f>D39*E39</f>
        <v>0</v>
      </c>
    </row>
    <row r="40" spans="1:6" ht="22.5">
      <c r="A40" s="46">
        <f>1+A39</f>
        <v>26</v>
      </c>
      <c r="B40" s="35" t="s">
        <v>76</v>
      </c>
      <c r="C40" s="26" t="s">
        <v>0</v>
      </c>
      <c r="D40" s="83">
        <v>2</v>
      </c>
      <c r="E40" s="63"/>
      <c r="F40" s="89">
        <f>D40*E40</f>
        <v>0</v>
      </c>
    </row>
    <row r="41" spans="1:6" ht="12.75">
      <c r="A41" s="53"/>
      <c r="B41" s="33" t="s">
        <v>38</v>
      </c>
      <c r="C41" s="26"/>
      <c r="D41" s="83"/>
      <c r="E41" s="63"/>
      <c r="F41" s="90"/>
    </row>
    <row r="42" spans="1:6" ht="12.75">
      <c r="A42" s="46">
        <f>1+A40</f>
        <v>27</v>
      </c>
      <c r="B42" s="34" t="s">
        <v>39</v>
      </c>
      <c r="C42" s="26" t="s">
        <v>0</v>
      </c>
      <c r="D42" s="82">
        <v>16</v>
      </c>
      <c r="E42" s="63"/>
      <c r="F42" s="89">
        <f>D42*E42</f>
        <v>0</v>
      </c>
    </row>
    <row r="43" spans="1:6" ht="12.75">
      <c r="A43" s="46">
        <f>1+A42</f>
        <v>28</v>
      </c>
      <c r="B43" s="35" t="s">
        <v>40</v>
      </c>
      <c r="C43" s="26" t="s">
        <v>0</v>
      </c>
      <c r="D43" s="82">
        <v>15</v>
      </c>
      <c r="E43" s="63"/>
      <c r="F43" s="89">
        <f>D43*E43</f>
        <v>0</v>
      </c>
    </row>
    <row r="44" spans="1:6" ht="12.75">
      <c r="A44" s="53"/>
      <c r="B44" s="33" t="s">
        <v>41</v>
      </c>
      <c r="C44" s="26"/>
      <c r="D44" s="83"/>
      <c r="E44" s="63"/>
      <c r="F44" s="90"/>
    </row>
    <row r="45" spans="1:6" ht="12.75">
      <c r="A45" s="46">
        <f>1+A43</f>
        <v>29</v>
      </c>
      <c r="B45" s="34" t="s">
        <v>1</v>
      </c>
      <c r="C45" s="26" t="s">
        <v>0</v>
      </c>
      <c r="D45" s="82">
        <v>34</v>
      </c>
      <c r="E45" s="63"/>
      <c r="F45" s="89">
        <f aca="true" t="shared" si="2" ref="F45:F53">D45*E45</f>
        <v>0</v>
      </c>
    </row>
    <row r="46" spans="1:6" ht="12.75">
      <c r="A46" s="46">
        <f aca="true" t="shared" si="3" ref="A46:A53">1+A45</f>
        <v>30</v>
      </c>
      <c r="B46" s="35" t="s">
        <v>39</v>
      </c>
      <c r="C46" s="26" t="s">
        <v>0</v>
      </c>
      <c r="D46" s="82">
        <v>34</v>
      </c>
      <c r="E46" s="63"/>
      <c r="F46" s="89">
        <f t="shared" si="2"/>
        <v>0</v>
      </c>
    </row>
    <row r="47" spans="1:6" ht="12.75">
      <c r="A47" s="46">
        <f t="shared" si="3"/>
        <v>31</v>
      </c>
      <c r="B47" s="35" t="s">
        <v>42</v>
      </c>
      <c r="C47" s="26" t="s">
        <v>0</v>
      </c>
      <c r="D47" s="83">
        <v>34</v>
      </c>
      <c r="E47" s="63"/>
      <c r="F47" s="89">
        <f t="shared" si="2"/>
        <v>0</v>
      </c>
    </row>
    <row r="48" spans="1:6" ht="12.75">
      <c r="A48" s="46">
        <f t="shared" si="3"/>
        <v>32</v>
      </c>
      <c r="B48" s="35" t="s">
        <v>5</v>
      </c>
      <c r="C48" s="26" t="s">
        <v>0</v>
      </c>
      <c r="D48" s="83">
        <v>34</v>
      </c>
      <c r="E48" s="63"/>
      <c r="F48" s="89">
        <f t="shared" si="2"/>
        <v>0</v>
      </c>
    </row>
    <row r="49" spans="1:6" ht="12.75">
      <c r="A49" s="46">
        <f t="shared" si="3"/>
        <v>33</v>
      </c>
      <c r="B49" s="34" t="s">
        <v>40</v>
      </c>
      <c r="C49" s="26" t="s">
        <v>0</v>
      </c>
      <c r="D49" s="82">
        <v>16</v>
      </c>
      <c r="E49" s="63"/>
      <c r="F49" s="89">
        <f t="shared" si="2"/>
        <v>0</v>
      </c>
    </row>
    <row r="50" spans="1:6" ht="12.75">
      <c r="A50" s="46">
        <f t="shared" si="3"/>
        <v>34</v>
      </c>
      <c r="B50" s="34" t="s">
        <v>46</v>
      </c>
      <c r="C50" s="26" t="s">
        <v>0</v>
      </c>
      <c r="D50" s="82">
        <v>18</v>
      </c>
      <c r="E50" s="63"/>
      <c r="F50" s="89">
        <f t="shared" si="2"/>
        <v>0</v>
      </c>
    </row>
    <row r="51" spans="1:6" ht="12.75">
      <c r="A51" s="46">
        <f t="shared" si="3"/>
        <v>35</v>
      </c>
      <c r="B51" s="35" t="s">
        <v>43</v>
      </c>
      <c r="C51" s="26" t="s">
        <v>0</v>
      </c>
      <c r="D51" s="82">
        <v>16</v>
      </c>
      <c r="E51" s="63"/>
      <c r="F51" s="89">
        <f t="shared" si="2"/>
        <v>0</v>
      </c>
    </row>
    <row r="52" spans="1:6" ht="12.75">
      <c r="A52" s="46">
        <f t="shared" si="3"/>
        <v>36</v>
      </c>
      <c r="B52" s="35" t="s">
        <v>44</v>
      </c>
      <c r="C52" s="26" t="s">
        <v>0</v>
      </c>
      <c r="D52" s="83">
        <v>16</v>
      </c>
      <c r="E52" s="63"/>
      <c r="F52" s="89">
        <f t="shared" si="2"/>
        <v>0</v>
      </c>
    </row>
    <row r="53" spans="1:6" ht="12.75">
      <c r="A53" s="46">
        <f t="shared" si="3"/>
        <v>37</v>
      </c>
      <c r="B53" s="35" t="s">
        <v>45</v>
      </c>
      <c r="C53" s="26" t="s">
        <v>0</v>
      </c>
      <c r="D53" s="83">
        <v>16</v>
      </c>
      <c r="E53" s="63"/>
      <c r="F53" s="89">
        <f t="shared" si="2"/>
        <v>0</v>
      </c>
    </row>
    <row r="54" spans="1:6" ht="12.75">
      <c r="A54" s="100"/>
      <c r="B54" s="101" t="s">
        <v>59</v>
      </c>
      <c r="C54" s="102"/>
      <c r="D54" s="102"/>
      <c r="E54" s="103"/>
      <c r="F54" s="104">
        <f>SUM(F31:F53)</f>
        <v>0</v>
      </c>
    </row>
    <row r="55" spans="1:6" ht="13.5" thickBot="1">
      <c r="A55" s="109"/>
      <c r="B55" s="110" t="s">
        <v>51</v>
      </c>
      <c r="C55" s="111"/>
      <c r="D55" s="110"/>
      <c r="E55" s="112"/>
      <c r="F55" s="113"/>
    </row>
    <row r="56" spans="1:6" ht="22.5">
      <c r="A56" s="46">
        <f>1+A53</f>
        <v>38</v>
      </c>
      <c r="B56" s="74" t="s">
        <v>57</v>
      </c>
      <c r="C56" s="62" t="s">
        <v>0</v>
      </c>
      <c r="D56" s="79">
        <v>1</v>
      </c>
      <c r="E56" s="63"/>
      <c r="F56" s="85">
        <f>D56*E56</f>
        <v>0</v>
      </c>
    </row>
    <row r="57" spans="1:6" ht="12.75">
      <c r="A57" s="46">
        <f>1+A56</f>
        <v>39</v>
      </c>
      <c r="B57" s="51" t="s">
        <v>51</v>
      </c>
      <c r="C57" s="48" t="s">
        <v>16</v>
      </c>
      <c r="D57" s="80">
        <v>1</v>
      </c>
      <c r="E57" s="63"/>
      <c r="F57" s="86">
        <f>D57*E57</f>
        <v>0</v>
      </c>
    </row>
    <row r="58" spans="1:6" ht="12.75">
      <c r="A58" s="46">
        <f>1+A57</f>
        <v>40</v>
      </c>
      <c r="B58" s="51" t="s">
        <v>52</v>
      </c>
      <c r="C58" s="48" t="s">
        <v>16</v>
      </c>
      <c r="D58" s="80">
        <v>1</v>
      </c>
      <c r="E58" s="63"/>
      <c r="F58" s="86">
        <f>D58*E58</f>
        <v>0</v>
      </c>
    </row>
    <row r="59" spans="1:6" ht="12.75">
      <c r="A59" s="100"/>
      <c r="B59" s="101" t="s">
        <v>59</v>
      </c>
      <c r="C59" s="102"/>
      <c r="D59" s="102"/>
      <c r="E59" s="105"/>
      <c r="F59" s="104">
        <f>SUM(F56:F58)</f>
        <v>0</v>
      </c>
    </row>
    <row r="60" spans="1:6" ht="12.75">
      <c r="A60" s="52"/>
      <c r="B60" s="45" t="s">
        <v>20</v>
      </c>
      <c r="C60" s="106"/>
      <c r="D60" s="45"/>
      <c r="E60" s="107"/>
      <c r="F60" s="108"/>
    </row>
    <row r="61" spans="1:6" ht="22.5">
      <c r="A61" s="46">
        <f>1+A58</f>
        <v>41</v>
      </c>
      <c r="B61" s="47" t="s">
        <v>66</v>
      </c>
      <c r="C61" s="48" t="s">
        <v>0</v>
      </c>
      <c r="D61" s="80">
        <v>1</v>
      </c>
      <c r="E61" s="63"/>
      <c r="F61" s="86">
        <f aca="true" t="shared" si="4" ref="F61:F69">D61*E61</f>
        <v>0</v>
      </c>
    </row>
    <row r="62" spans="1:6" ht="22.5">
      <c r="A62" s="46">
        <f aca="true" t="shared" si="5" ref="A62:A70">1+A61</f>
        <v>42</v>
      </c>
      <c r="B62" s="47" t="s">
        <v>71</v>
      </c>
      <c r="C62" s="48" t="s">
        <v>27</v>
      </c>
      <c r="D62" s="80">
        <v>176</v>
      </c>
      <c r="E62" s="63"/>
      <c r="F62" s="86">
        <f t="shared" si="4"/>
        <v>0</v>
      </c>
    </row>
    <row r="63" spans="1:6" ht="22.5">
      <c r="A63" s="46">
        <f t="shared" si="5"/>
        <v>43</v>
      </c>
      <c r="B63" s="47" t="s">
        <v>78</v>
      </c>
      <c r="C63" s="48" t="s">
        <v>27</v>
      </c>
      <c r="D63" s="80">
        <v>192</v>
      </c>
      <c r="E63" s="63"/>
      <c r="F63" s="86">
        <f t="shared" si="4"/>
        <v>0</v>
      </c>
    </row>
    <row r="64" spans="1:6" ht="22.5">
      <c r="A64" s="46">
        <f t="shared" si="5"/>
        <v>44</v>
      </c>
      <c r="B64" s="47" t="s">
        <v>21</v>
      </c>
      <c r="C64" s="48" t="s">
        <v>27</v>
      </c>
      <c r="D64" s="80">
        <v>260</v>
      </c>
      <c r="E64" s="63"/>
      <c r="F64" s="86">
        <f t="shared" si="4"/>
        <v>0</v>
      </c>
    </row>
    <row r="65" spans="1:6" ht="12.75">
      <c r="A65" s="46">
        <f t="shared" si="5"/>
        <v>45</v>
      </c>
      <c r="B65" s="54" t="s">
        <v>72</v>
      </c>
      <c r="C65" s="84" t="s">
        <v>27</v>
      </c>
      <c r="D65" s="81">
        <v>352</v>
      </c>
      <c r="E65" s="63"/>
      <c r="F65" s="86">
        <f t="shared" si="4"/>
        <v>0</v>
      </c>
    </row>
    <row r="66" spans="1:6" ht="12.75">
      <c r="A66" s="46">
        <f t="shared" si="5"/>
        <v>46</v>
      </c>
      <c r="B66" s="47" t="s">
        <v>73</v>
      </c>
      <c r="C66" s="48" t="s">
        <v>0</v>
      </c>
      <c r="D66" s="80">
        <v>22</v>
      </c>
      <c r="E66" s="63"/>
      <c r="F66" s="86">
        <f t="shared" si="4"/>
        <v>0</v>
      </c>
    </row>
    <row r="67" spans="1:6" ht="22.5">
      <c r="A67" s="46">
        <f t="shared" si="5"/>
        <v>47</v>
      </c>
      <c r="B67" s="47" t="s">
        <v>70</v>
      </c>
      <c r="C67" s="48" t="s">
        <v>27</v>
      </c>
      <c r="D67" s="80">
        <v>144</v>
      </c>
      <c r="E67" s="63"/>
      <c r="F67" s="86">
        <f t="shared" si="4"/>
        <v>0</v>
      </c>
    </row>
    <row r="68" spans="1:6" ht="12.75">
      <c r="A68" s="46">
        <f t="shared" si="5"/>
        <v>48</v>
      </c>
      <c r="B68" s="47" t="s">
        <v>68</v>
      </c>
      <c r="C68" s="48" t="s">
        <v>0</v>
      </c>
      <c r="D68" s="80">
        <v>1</v>
      </c>
      <c r="E68" s="63"/>
      <c r="F68" s="86">
        <f t="shared" si="4"/>
        <v>0</v>
      </c>
    </row>
    <row r="69" spans="1:6" ht="22.5">
      <c r="A69" s="46">
        <f t="shared" si="5"/>
        <v>49</v>
      </c>
      <c r="B69" s="47" t="s">
        <v>67</v>
      </c>
      <c r="C69" s="48" t="s">
        <v>0</v>
      </c>
      <c r="D69" s="80">
        <v>1</v>
      </c>
      <c r="E69" s="63"/>
      <c r="F69" s="86">
        <f t="shared" si="4"/>
        <v>0</v>
      </c>
    </row>
    <row r="70" spans="1:6" ht="12.75">
      <c r="A70" s="46">
        <f t="shared" si="5"/>
        <v>50</v>
      </c>
      <c r="B70" s="54" t="s">
        <v>69</v>
      </c>
      <c r="C70" s="55" t="s">
        <v>16</v>
      </c>
      <c r="D70" s="81">
        <v>1</v>
      </c>
      <c r="E70" s="63"/>
      <c r="F70" s="89">
        <f>D70*E70</f>
        <v>0</v>
      </c>
    </row>
    <row r="71" spans="1:6" ht="12.75">
      <c r="A71" s="46">
        <f>1+A69</f>
        <v>50</v>
      </c>
      <c r="B71" s="47" t="s">
        <v>7</v>
      </c>
      <c r="C71" s="48" t="s">
        <v>16</v>
      </c>
      <c r="D71" s="80">
        <v>1</v>
      </c>
      <c r="E71" s="63"/>
      <c r="F71" s="86">
        <f>D71*E71</f>
        <v>0</v>
      </c>
    </row>
    <row r="72" spans="1:6" ht="12.75">
      <c r="A72" s="46">
        <f>1+A71</f>
        <v>51</v>
      </c>
      <c r="B72" s="54" t="s">
        <v>74</v>
      </c>
      <c r="C72" s="55" t="s">
        <v>16</v>
      </c>
      <c r="D72" s="81">
        <v>1</v>
      </c>
      <c r="E72" s="63"/>
      <c r="F72" s="89">
        <f>D72*E72</f>
        <v>0</v>
      </c>
    </row>
    <row r="73" spans="1:6" ht="12.75">
      <c r="A73" s="100"/>
      <c r="B73" s="101" t="s">
        <v>59</v>
      </c>
      <c r="C73" s="102"/>
      <c r="D73" s="102"/>
      <c r="E73" s="103"/>
      <c r="F73" s="104">
        <f>SUM(F61:F72)</f>
        <v>0</v>
      </c>
    </row>
    <row r="74" spans="1:6" ht="12.75">
      <c r="A74" s="52"/>
      <c r="B74" s="45" t="s">
        <v>22</v>
      </c>
      <c r="C74" s="43"/>
      <c r="D74" s="44"/>
      <c r="E74" s="87"/>
      <c r="F74" s="73"/>
    </row>
    <row r="75" spans="1:6" ht="22.5">
      <c r="A75" s="46">
        <f>1+A72</f>
        <v>52</v>
      </c>
      <c r="B75" s="56" t="s">
        <v>24</v>
      </c>
      <c r="C75" s="48" t="s">
        <v>0</v>
      </c>
      <c r="D75" s="49">
        <v>1</v>
      </c>
      <c r="E75" s="63"/>
      <c r="F75" s="89">
        <f aca="true" t="shared" si="6" ref="F75:F81">D75*E75</f>
        <v>0</v>
      </c>
    </row>
    <row r="76" spans="1:6" ht="12.75">
      <c r="A76" s="46">
        <f aca="true" t="shared" si="7" ref="A76:A81">1+A75</f>
        <v>53</v>
      </c>
      <c r="B76" s="56" t="s">
        <v>23</v>
      </c>
      <c r="C76" s="48" t="s">
        <v>0</v>
      </c>
      <c r="D76" s="49">
        <v>1</v>
      </c>
      <c r="E76" s="63"/>
      <c r="F76" s="89">
        <f t="shared" si="6"/>
        <v>0</v>
      </c>
    </row>
    <row r="77" spans="1:6" ht="22.5">
      <c r="A77" s="46">
        <f t="shared" si="7"/>
        <v>54</v>
      </c>
      <c r="B77" s="57" t="s">
        <v>53</v>
      </c>
      <c r="C77" s="48" t="s">
        <v>16</v>
      </c>
      <c r="D77" s="49">
        <v>1</v>
      </c>
      <c r="E77" s="63"/>
      <c r="F77" s="89">
        <f t="shared" si="6"/>
        <v>0</v>
      </c>
    </row>
    <row r="78" spans="1:6" ht="12.75">
      <c r="A78" s="46">
        <f t="shared" si="7"/>
        <v>55</v>
      </c>
      <c r="B78" s="58" t="s">
        <v>25</v>
      </c>
      <c r="C78" s="48" t="s">
        <v>0</v>
      </c>
      <c r="D78" s="49">
        <v>1</v>
      </c>
      <c r="E78" s="63"/>
      <c r="F78" s="89">
        <f t="shared" si="6"/>
        <v>0</v>
      </c>
    </row>
    <row r="79" spans="1:6" ht="12.75">
      <c r="A79" s="46">
        <f t="shared" si="7"/>
        <v>56</v>
      </c>
      <c r="B79" s="58" t="s">
        <v>26</v>
      </c>
      <c r="C79" s="48" t="s">
        <v>27</v>
      </c>
      <c r="D79" s="49">
        <v>60</v>
      </c>
      <c r="E79" s="63"/>
      <c r="F79" s="89">
        <f t="shared" si="6"/>
        <v>0</v>
      </c>
    </row>
    <row r="80" spans="1:6" ht="12.75">
      <c r="A80" s="46">
        <f t="shared" si="7"/>
        <v>57</v>
      </c>
      <c r="B80" s="58" t="s">
        <v>54</v>
      </c>
      <c r="C80" s="48" t="s">
        <v>0</v>
      </c>
      <c r="D80" s="49">
        <v>22</v>
      </c>
      <c r="E80" s="63"/>
      <c r="F80" s="89">
        <f t="shared" si="6"/>
        <v>0</v>
      </c>
    </row>
    <row r="81" spans="1:6" ht="13.5" thickBot="1">
      <c r="A81" s="91">
        <f t="shared" si="7"/>
        <v>58</v>
      </c>
      <c r="B81" s="92" t="s">
        <v>55</v>
      </c>
      <c r="C81" s="93" t="s">
        <v>16</v>
      </c>
      <c r="D81" s="93">
        <v>1</v>
      </c>
      <c r="E81" s="63"/>
      <c r="F81" s="94">
        <f t="shared" si="6"/>
        <v>0</v>
      </c>
    </row>
    <row r="82" spans="1:6" ht="13.5" thickBot="1">
      <c r="A82" s="95"/>
      <c r="B82" s="96" t="s">
        <v>59</v>
      </c>
      <c r="C82" s="97"/>
      <c r="D82" s="97"/>
      <c r="E82" s="98"/>
      <c r="F82" s="99">
        <f>SUM(F75:F81)</f>
        <v>0</v>
      </c>
    </row>
    <row r="83" spans="1:6" ht="12" customHeight="1" thickBot="1">
      <c r="A83" s="1"/>
      <c r="B83" s="4"/>
      <c r="C83" s="5"/>
      <c r="D83" s="6"/>
      <c r="E83" s="7"/>
      <c r="F83" s="7"/>
    </row>
    <row r="84" spans="1:8" ht="14.1" customHeight="1" thickBot="1">
      <c r="A84" s="1"/>
      <c r="B84" s="12" t="s">
        <v>3</v>
      </c>
      <c r="C84" s="13"/>
      <c r="D84" s="14"/>
      <c r="E84" s="129">
        <f>F10+F16+F29+F54+F59+F73+F82</f>
        <v>0</v>
      </c>
      <c r="F84" s="130"/>
      <c r="G84" s="31"/>
      <c r="H84" s="24"/>
    </row>
    <row r="85" spans="1:8" ht="14.1" customHeight="1" thickBot="1">
      <c r="A85" s="1"/>
      <c r="B85" s="8"/>
      <c r="C85" s="9"/>
      <c r="D85" s="10"/>
      <c r="E85" s="11"/>
      <c r="F85" s="15"/>
      <c r="H85" s="25"/>
    </row>
    <row r="86" spans="1:8" ht="14.1" customHeight="1" thickBot="1">
      <c r="A86" s="1"/>
      <c r="B86" s="18" t="s">
        <v>2</v>
      </c>
      <c r="C86" s="125">
        <f>0.21*E84</f>
        <v>0</v>
      </c>
      <c r="D86" s="126"/>
      <c r="E86" s="126"/>
      <c r="F86" s="127"/>
      <c r="H86" s="3"/>
    </row>
    <row r="87" spans="1:8" ht="14.1" customHeight="1" thickBot="1">
      <c r="A87" s="1"/>
      <c r="B87" s="19"/>
      <c r="C87" s="16"/>
      <c r="D87" s="16"/>
      <c r="E87" s="16"/>
      <c r="F87" s="16"/>
      <c r="H87" s="25"/>
    </row>
    <row r="88" spans="1:6" ht="14.1" customHeight="1" thickBot="1">
      <c r="A88" s="1"/>
      <c r="B88" s="23" t="s">
        <v>4</v>
      </c>
      <c r="C88" s="125">
        <f>1.21*E84</f>
        <v>0</v>
      </c>
      <c r="D88" s="126"/>
      <c r="E88" s="126"/>
      <c r="F88" s="127"/>
    </row>
    <row r="89" spans="1:6" ht="14.1" customHeight="1">
      <c r="A89" s="1"/>
      <c r="B89" s="20"/>
      <c r="C89" s="21"/>
      <c r="D89" s="22"/>
      <c r="E89" s="22"/>
      <c r="F89" s="22"/>
    </row>
    <row r="90" spans="1:9" ht="14.1" customHeight="1">
      <c r="A90" s="1"/>
      <c r="B90" s="32"/>
      <c r="C90" s="32"/>
      <c r="D90" s="32"/>
      <c r="E90" s="32"/>
      <c r="F90" s="32"/>
      <c r="G90" s="32"/>
      <c r="H90" s="32"/>
      <c r="I90" s="32"/>
    </row>
    <row r="91" spans="1:9" ht="14.1" customHeight="1">
      <c r="A91" s="1"/>
      <c r="B91" s="32"/>
      <c r="C91" s="32"/>
      <c r="D91" s="32"/>
      <c r="E91" s="32"/>
      <c r="F91" s="32"/>
      <c r="G91" s="32"/>
      <c r="H91" s="32"/>
      <c r="I91" s="32"/>
    </row>
    <row r="92" spans="2:6" ht="15">
      <c r="B92" s="27"/>
      <c r="C92" s="28"/>
      <c r="D92" s="28"/>
      <c r="E92" s="28"/>
      <c r="F92" s="28"/>
    </row>
    <row r="93" spans="2:6" ht="15">
      <c r="B93" s="27"/>
      <c r="C93" s="28"/>
      <c r="D93" s="28"/>
      <c r="E93" s="28"/>
      <c r="F93" s="28"/>
    </row>
    <row r="94" spans="2:6" ht="15">
      <c r="B94" s="29"/>
      <c r="C94"/>
      <c r="D94" s="30"/>
      <c r="E94" s="28"/>
      <c r="F94" s="28"/>
    </row>
    <row r="95" spans="2:6" ht="15">
      <c r="B95" s="29"/>
      <c r="C95"/>
      <c r="D95" s="30"/>
      <c r="E95" s="28"/>
      <c r="F95" s="28"/>
    </row>
    <row r="96" spans="2:6" ht="15">
      <c r="B96" s="29"/>
      <c r="C96"/>
      <c r="D96" s="30"/>
      <c r="E96" s="28"/>
      <c r="F96" s="28"/>
    </row>
    <row r="97" spans="2:6" ht="15">
      <c r="B97" s="29"/>
      <c r="C97"/>
      <c r="D97" s="30"/>
      <c r="E97" s="28"/>
      <c r="F97" s="28"/>
    </row>
    <row r="98" spans="2:6" ht="15">
      <c r="B98" s="29"/>
      <c r="C98"/>
      <c r="D98" s="30"/>
      <c r="E98" s="28"/>
      <c r="F98" s="28"/>
    </row>
  </sheetData>
  <sheetProtection password="C979" sheet="1"/>
  <mergeCells count="4">
    <mergeCell ref="C86:F86"/>
    <mergeCell ref="C88:F88"/>
    <mergeCell ref="B3:F3"/>
    <mergeCell ref="E84:F84"/>
  </mergeCells>
  <printOptions horizontalCentered="1"/>
  <pageMargins left="0.7874015748031497" right="0.35433070866141736" top="0.7874015748031497" bottom="0.7874015748031497" header="0.5118110236220472" footer="0.5118110236220472"/>
  <pageSetup horizontalDpi="600" verticalDpi="600" orientation="portrait" paperSize="9" scale="99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Kamila</dc:creator>
  <cp:keywords/>
  <dc:description/>
  <cp:lastModifiedBy>12683</cp:lastModifiedBy>
  <cp:lastPrinted>2017-07-06T19:15:03Z</cp:lastPrinted>
  <dcterms:created xsi:type="dcterms:W3CDTF">2002-06-25T12:15:32Z</dcterms:created>
  <dcterms:modified xsi:type="dcterms:W3CDTF">2017-08-18T08:56:05Z</dcterms:modified>
  <cp:category/>
  <cp:version/>
  <cp:contentType/>
  <cp:contentStatus/>
</cp:coreProperties>
</file>