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4915" windowHeight="12495" activeTab="0"/>
  </bookViews>
  <sheets>
    <sheet name="oceneny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<sst xmlns="http://schemas.openxmlformats.org/spreadsheetml/2006/main" count="51" uniqueCount="42">
  <si>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položka</t>
  </si>
  <si>
    <t>jednotka</t>
  </si>
  <si>
    <t>počet jednotek</t>
  </si>
  <si>
    <t>jednotková cena v Kč</t>
  </si>
  <si>
    <t>cena za položku v Kč</t>
  </si>
  <si>
    <t>Přípravné práce</t>
  </si>
  <si>
    <t>Seznámení s dokumentací</t>
  </si>
  <si>
    <t>hod.</t>
  </si>
  <si>
    <t>Realizační projekt supervize</t>
  </si>
  <si>
    <t>kpl.</t>
  </si>
  <si>
    <t>Přípravné práce celkem</t>
  </si>
  <si>
    <t>Kontrolní činnost supervize</t>
  </si>
  <si>
    <t xml:space="preserve">Kontrola realizace </t>
  </si>
  <si>
    <t>Kontrola fakturace</t>
  </si>
  <si>
    <t>ks</t>
  </si>
  <si>
    <t>Účast na kvartálních kontrolních dnech</t>
  </si>
  <si>
    <t>Kontrola a pousouzení případných změn stavby</t>
  </si>
  <si>
    <t>Doprava</t>
  </si>
  <si>
    <t>Nezávislé kontrolní zkoušky</t>
  </si>
  <si>
    <t>Nezávislé kontrolní zkoušky celkem</t>
  </si>
  <si>
    <t>Výstupy supervizní činnosti</t>
  </si>
  <si>
    <t>Stanoviska a vyjádření supervize</t>
  </si>
  <si>
    <t>Zpráva pro kontrolní den</t>
  </si>
  <si>
    <t>Závěrečná zpráva</t>
  </si>
  <si>
    <t>Výstupy supervizní činnosti celkem</t>
  </si>
  <si>
    <t>Cena za výkon supervizní činnosti celkem v Kč bez DPH</t>
  </si>
  <si>
    <t>DPH 21%</t>
  </si>
  <si>
    <t>Cena za výkon supervizní činnosti celkem včetně DPH</t>
  </si>
  <si>
    <t>Kontrola dokumentace, dokladů použitých materiálů, dílčích a souhrnných zpráv zhotovitele a ostatních dokumentů stavby</t>
  </si>
  <si>
    <t>Účast na technických KD a jednáních</t>
  </si>
  <si>
    <t>Inženýrská část</t>
  </si>
  <si>
    <t>Technická část</t>
  </si>
  <si>
    <t>Inženýrská činnost supervize celkem</t>
  </si>
  <si>
    <t>Kontrola zemních prací (výkopy, hutnění apod.)</t>
  </si>
  <si>
    <t>Oprava kanalizace ulice Mitušova</t>
  </si>
  <si>
    <r>
      <t>technická část</t>
    </r>
    <r>
      <rPr>
        <sz val="10"/>
        <color indexed="8"/>
        <rFont val="Times New Roman"/>
        <family val="1"/>
      </rPr>
      <t xml:space="preserve"> (4 měsíce) 2x/měsíc, 8 h/den = 64h</t>
    </r>
  </si>
  <si>
    <r>
      <t xml:space="preserve">technická část </t>
    </r>
    <r>
      <rPr>
        <sz val="10"/>
        <color indexed="8"/>
        <rFont val="Times New Roman"/>
        <family val="1"/>
      </rPr>
      <t>(4 měsíce)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8 h/měsíc = 32h</t>
    </r>
  </si>
  <si>
    <r>
      <t xml:space="preserve">technická část </t>
    </r>
    <r>
      <rPr>
        <sz val="10"/>
        <color indexed="8"/>
        <rFont val="Times New Roman"/>
        <family val="1"/>
      </rPr>
      <t>(4 měsíce)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4 h/měsíc = 16h</t>
    </r>
  </si>
  <si>
    <t>1 kv. KD + 1 záv. KD</t>
  </si>
  <si>
    <r>
      <t xml:space="preserve">technická část </t>
    </r>
    <r>
      <rPr>
        <sz val="10"/>
        <color indexed="8"/>
        <rFont val="Times New Roman"/>
        <family val="1"/>
      </rPr>
      <t>(4 měsíce) 2 h/měsíc = 8h</t>
    </r>
  </si>
  <si>
    <r>
      <t xml:space="preserve">technická část </t>
    </r>
    <r>
      <rPr>
        <sz val="10"/>
        <color indexed="8"/>
        <rFont val="Times New Roman"/>
        <family val="1"/>
      </rPr>
      <t xml:space="preserve"> (4měsíců) 3 h/měsíc = 12 h</t>
    </r>
  </si>
  <si>
    <r>
      <t>kontrola realizace,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účast na kvartálních KD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; účast na tech. KD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</si>
</sst>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3" fontId="23" fillId="0" borderId="10" xfId="0" applyNumberFormat="1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2" fillId="4" borderId="13" xfId="0" applyNumberFormat="1" applyFont="1" applyFill="1" applyBorder="1" applyAlignment="1">
      <alignment vertical="center" wrapText="1"/>
    </xf>
    <xf numFmtId="3" fontId="22" fillId="4" borderId="14" xfId="0" applyNumberFormat="1" applyFont="1" applyFill="1" applyBorder="1" applyAlignment="1">
      <alignment vertical="center" wrapText="1"/>
    </xf>
    <xf numFmtId="3" fontId="22" fillId="4" borderId="15" xfId="0" applyNumberFormat="1" applyFont="1" applyFill="1" applyBorder="1" applyAlignment="1">
      <alignment vertical="center" wrapText="1"/>
    </xf>
    <xf numFmtId="3" fontId="19" fillId="7" borderId="16" xfId="0" applyNumberFormat="1" applyFont="1" applyFill="1" applyBorder="1" applyAlignment="1">
      <alignment vertical="center" wrapText="1"/>
    </xf>
    <xf numFmtId="3" fontId="19" fillId="7" borderId="14" xfId="0" applyNumberFormat="1" applyFont="1" applyFill="1" applyBorder="1" applyAlignment="1">
      <alignment vertical="center" wrapText="1"/>
    </xf>
    <xf numFmtId="3" fontId="19" fillId="7" borderId="17" xfId="0" applyNumberFormat="1" applyFont="1" applyFill="1" applyBorder="1" applyAlignment="1">
      <alignment vertical="center" wrapText="1"/>
    </xf>
    <xf numFmtId="4" fontId="19" fillId="7" borderId="18" xfId="0" applyNumberFormat="1" applyFont="1" applyFill="1" applyBorder="1" applyAlignment="1">
      <alignment vertical="center" wrapText="1"/>
    </xf>
    <xf numFmtId="3" fontId="19" fillId="0" borderId="16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 wrapText="1"/>
    </xf>
    <xf numFmtId="3" fontId="19" fillId="0" borderId="15" xfId="0" applyNumberFormat="1" applyFont="1" applyBorder="1" applyAlignment="1">
      <alignment vertical="center" wrapText="1"/>
    </xf>
    <xf numFmtId="3" fontId="22" fillId="7" borderId="16" xfId="0" applyNumberFormat="1" applyFont="1" applyFill="1" applyBorder="1" applyAlignment="1">
      <alignment vertical="center" wrapText="1"/>
    </xf>
    <xf numFmtId="3" fontId="22" fillId="7" borderId="14" xfId="0" applyNumberFormat="1" applyFont="1" applyFill="1" applyBorder="1" applyAlignment="1">
      <alignment vertical="center" wrapText="1"/>
    </xf>
    <xf numFmtId="4" fontId="22" fillId="7" borderId="17" xfId="0" applyNumberFormat="1" applyFont="1" applyFill="1" applyBorder="1" applyAlignment="1">
      <alignment vertical="center" wrapText="1"/>
    </xf>
    <xf numFmtId="4" fontId="22" fillId="7" borderId="18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4" xfId="0" applyNumberFormat="1" applyFont="1" applyFill="1" applyBorder="1" applyAlignment="1">
      <alignment vertical="center" wrapText="1"/>
    </xf>
    <xf numFmtId="3" fontId="23" fillId="0" borderId="15" xfId="0" applyNumberFormat="1" applyFont="1" applyFill="1" applyBorder="1" applyAlignment="1">
      <alignment vertical="center" wrapText="1"/>
    </xf>
    <xf numFmtId="3" fontId="23" fillId="4" borderId="14" xfId="0" applyNumberFormat="1" applyFont="1" applyFill="1" applyBorder="1" applyAlignment="1">
      <alignment vertical="center" wrapText="1"/>
    </xf>
    <xf numFmtId="3" fontId="23" fillId="4" borderId="15" xfId="0" applyNumberFormat="1" applyFont="1" applyFill="1" applyBorder="1" applyAlignment="1">
      <alignment vertical="center" wrapText="1"/>
    </xf>
    <xf numFmtId="3" fontId="22" fillId="0" borderId="18" xfId="0" applyNumberFormat="1" applyFont="1" applyFill="1" applyBorder="1" applyAlignment="1">
      <alignment vertical="center" wrapText="1"/>
    </xf>
    <xf numFmtId="3" fontId="22" fillId="7" borderId="17" xfId="0" applyNumberFormat="1" applyFont="1" applyFill="1" applyBorder="1" applyAlignment="1">
      <alignment vertical="center" wrapText="1"/>
    </xf>
    <xf numFmtId="0" fontId="22" fillId="0" borderId="16" xfId="0" applyFont="1" applyBorder="1" applyAlignment="1">
      <alignment/>
    </xf>
    <xf numFmtId="3" fontId="22" fillId="0" borderId="14" xfId="0" applyNumberFormat="1" applyFont="1" applyBorder="1" applyAlignment="1">
      <alignment vertical="center" wrapText="1"/>
    </xf>
    <xf numFmtId="3" fontId="22" fillId="0" borderId="14" xfId="0" applyNumberFormat="1" applyFont="1" applyFill="1" applyBorder="1" applyAlignment="1">
      <alignment vertical="center" wrapText="1"/>
    </xf>
    <xf numFmtId="3" fontId="22" fillId="0" borderId="15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 wrapText="1"/>
    </xf>
    <xf numFmtId="4" fontId="23" fillId="0" borderId="15" xfId="0" applyNumberFormat="1" applyFont="1" applyBorder="1" applyAlignment="1">
      <alignment vertical="center" wrapText="1"/>
    </xf>
    <xf numFmtId="4" fontId="22" fillId="7" borderId="21" xfId="0" applyNumberFormat="1" applyFont="1" applyFill="1" applyBorder="1" applyAlignment="1">
      <alignment vertical="center" wrapText="1"/>
    </xf>
    <xf numFmtId="3" fontId="24" fillId="0" borderId="19" xfId="0" applyNumberFormat="1" applyFont="1" applyFill="1" applyBorder="1" applyAlignment="1">
      <alignment vertical="center" wrapText="1"/>
    </xf>
    <xf numFmtId="3" fontId="24" fillId="0" borderId="20" xfId="0" applyNumberFormat="1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vertical="center" wrapText="1"/>
    </xf>
    <xf numFmtId="4" fontId="24" fillId="0" borderId="18" xfId="0" applyNumberFormat="1" applyFont="1" applyFill="1" applyBorder="1" applyAlignment="1">
      <alignment vertical="center" wrapText="1"/>
    </xf>
    <xf numFmtId="3" fontId="23" fillId="0" borderId="11" xfId="0" applyNumberFormat="1" applyFont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vertical="center" wrapText="1"/>
      <protection locked="0"/>
    </xf>
    <xf numFmtId="3" fontId="23" fillId="0" borderId="17" xfId="0" applyNumberFormat="1" applyFont="1" applyFill="1" applyBorder="1" applyAlignment="1" applyProtection="1">
      <alignment vertical="center" wrapText="1"/>
      <protection locked="0"/>
    </xf>
    <xf numFmtId="4" fontId="23" fillId="0" borderId="20" xfId="0" applyNumberFormat="1" applyFont="1" applyFill="1" applyBorder="1" applyAlignment="1" applyProtection="1">
      <alignment vertical="center" wrapText="1"/>
      <protection locked="0"/>
    </xf>
    <xf numFmtId="4" fontId="23" fillId="0" borderId="20" xfId="0" applyNumberFormat="1" applyFont="1" applyBorder="1" applyAlignment="1" applyProtection="1">
      <alignment vertical="center" wrapText="1"/>
      <protection locked="0"/>
    </xf>
    <xf numFmtId="3" fontId="19" fillId="7" borderId="22" xfId="0" applyNumberFormat="1" applyFont="1" applyFill="1" applyBorder="1" applyAlignment="1">
      <alignment horizontal="left" vertical="center" wrapText="1"/>
    </xf>
    <xf numFmtId="3" fontId="19" fillId="7" borderId="23" xfId="0" applyNumberFormat="1" applyFont="1" applyFill="1" applyBorder="1" applyAlignment="1">
      <alignment horizontal="left" vertical="center" wrapText="1"/>
    </xf>
    <xf numFmtId="3" fontId="19" fillId="7" borderId="24" xfId="0" applyNumberFormat="1" applyFont="1" applyFill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3" fontId="19" fillId="7" borderId="19" xfId="0" applyNumberFormat="1" applyFont="1" applyFill="1" applyBorder="1" applyAlignment="1">
      <alignment horizontal="left" vertical="center" wrapText="1"/>
    </xf>
    <xf numFmtId="3" fontId="19" fillId="7" borderId="20" xfId="0" applyNumberFormat="1" applyFont="1" applyFill="1" applyBorder="1" applyAlignment="1">
      <alignment horizontal="left" vertical="center" wrapText="1"/>
    </xf>
    <xf numFmtId="3" fontId="19" fillId="7" borderId="18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Border="1" applyAlignment="1">
      <alignment horizontal="left" vertical="center" wrapText="1"/>
    </xf>
    <xf numFmtId="3" fontId="24" fillId="0" borderId="2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90" zoomScaleNormal="90" zoomScalePageLayoutView="0" workbookViewId="0" topLeftCell="A1">
      <selection activeCell="J6" sqref="J6"/>
    </sheetView>
  </sheetViews>
  <sheetFormatPr defaultColWidth="9.140625" defaultRowHeight="15"/>
  <cols>
    <col min="1" max="1" width="37.8515625" style="1" customWidth="1"/>
    <col min="2" max="2" width="6.8515625" style="1" customWidth="1"/>
    <col min="3" max="3" width="8.7109375" style="1" customWidth="1"/>
    <col min="4" max="4" width="11.28125" style="1" customWidth="1"/>
    <col min="5" max="5" width="12.421875" style="1" customWidth="1"/>
    <col min="6" max="9" width="9.140625" style="1" customWidth="1"/>
    <col min="10" max="10" width="21.00390625" style="1" customWidth="1"/>
    <col min="11" max="226" width="9.140625" style="1" customWidth="1"/>
    <col min="227" max="227" width="35.140625" style="1" customWidth="1"/>
    <col min="228" max="228" width="9.140625" style="1" customWidth="1"/>
    <col min="229" max="229" width="11.8515625" style="1" customWidth="1"/>
    <col min="230" max="230" width="12.57421875" style="1" customWidth="1"/>
    <col min="231" max="231" width="13.00390625" style="1" customWidth="1"/>
    <col min="232" max="16384" width="9.140625" style="1" customWidth="1"/>
  </cols>
  <sheetData>
    <row r="1" spans="1:5" ht="62.25" customHeight="1">
      <c r="A1" s="66" t="s">
        <v>34</v>
      </c>
      <c r="B1" s="66"/>
      <c r="C1" s="66"/>
      <c r="D1" s="66"/>
      <c r="E1" s="66"/>
    </row>
    <row r="2" spans="1:5" ht="13.5" thickBot="1">
      <c r="A2" s="4"/>
      <c r="B2" s="4"/>
      <c r="C2" s="4"/>
      <c r="D2" s="4"/>
      <c r="E2" s="4"/>
    </row>
    <row r="3" spans="1:5" ht="47.25">
      <c r="A3" s="8" t="s">
        <v>0</v>
      </c>
      <c r="B3" s="9" t="s">
        <v>1</v>
      </c>
      <c r="C3" s="47" t="s">
        <v>2</v>
      </c>
      <c r="D3" s="9" t="s">
        <v>3</v>
      </c>
      <c r="E3" s="10" t="s">
        <v>4</v>
      </c>
    </row>
    <row r="4" spans="1:5" ht="15.75">
      <c r="A4" s="11" t="s">
        <v>30</v>
      </c>
      <c r="B4" s="12"/>
      <c r="C4" s="12"/>
      <c r="D4" s="12"/>
      <c r="E4" s="13"/>
    </row>
    <row r="5" spans="1:5" ht="15.75">
      <c r="A5" s="61" t="s">
        <v>5</v>
      </c>
      <c r="B5" s="62"/>
      <c r="C5" s="62"/>
      <c r="D5" s="62"/>
      <c r="E5" s="63"/>
    </row>
    <row r="6" spans="1:5" ht="15.75">
      <c r="A6" s="43" t="s">
        <v>6</v>
      </c>
      <c r="B6" s="44" t="s">
        <v>7</v>
      </c>
      <c r="C6" s="45">
        <v>4</v>
      </c>
      <c r="D6" s="48"/>
      <c r="E6" s="46">
        <f>C6*D6</f>
        <v>0</v>
      </c>
    </row>
    <row r="7" spans="1:5" ht="15.75">
      <c r="A7" s="43" t="s">
        <v>8</v>
      </c>
      <c r="B7" s="44" t="s">
        <v>9</v>
      </c>
      <c r="C7" s="45">
        <v>1</v>
      </c>
      <c r="D7" s="48"/>
      <c r="E7" s="46">
        <f>C7*D7</f>
        <v>0</v>
      </c>
    </row>
    <row r="8" spans="1:5" s="2" customFormat="1" ht="15.75">
      <c r="A8" s="14" t="s">
        <v>10</v>
      </c>
      <c r="B8" s="15"/>
      <c r="C8" s="15"/>
      <c r="D8" s="16"/>
      <c r="E8" s="17">
        <f>SUM(E6:E7)</f>
        <v>0</v>
      </c>
    </row>
    <row r="9" spans="1:5" ht="4.5" customHeight="1">
      <c r="A9" s="18"/>
      <c r="B9" s="19"/>
      <c r="C9" s="19"/>
      <c r="D9" s="19"/>
      <c r="E9" s="20"/>
    </row>
    <row r="10" spans="1:5" ht="15.75">
      <c r="A10" s="61" t="s">
        <v>11</v>
      </c>
      <c r="B10" s="62"/>
      <c r="C10" s="62"/>
      <c r="D10" s="62"/>
      <c r="E10" s="63"/>
    </row>
    <row r="11" spans="1:10" ht="30" customHeight="1">
      <c r="A11" s="43" t="s">
        <v>12</v>
      </c>
      <c r="B11" s="44" t="s">
        <v>7</v>
      </c>
      <c r="C11" s="45">
        <v>64</v>
      </c>
      <c r="D11" s="48"/>
      <c r="E11" s="46">
        <f aca="true" t="shared" si="0" ref="E11:E17">C11*D11</f>
        <v>0</v>
      </c>
      <c r="F11" s="55" t="s">
        <v>35</v>
      </c>
      <c r="G11" s="56"/>
      <c r="H11" s="56"/>
      <c r="I11" s="56"/>
      <c r="J11" s="56"/>
    </row>
    <row r="12" spans="1:10" ht="63" customHeight="1">
      <c r="A12" s="43" t="s">
        <v>28</v>
      </c>
      <c r="B12" s="44" t="s">
        <v>7</v>
      </c>
      <c r="C12" s="45">
        <v>32</v>
      </c>
      <c r="D12" s="48"/>
      <c r="E12" s="46">
        <f t="shared" si="0"/>
        <v>0</v>
      </c>
      <c r="F12" s="55" t="s">
        <v>36</v>
      </c>
      <c r="G12" s="56"/>
      <c r="H12" s="56"/>
      <c r="I12" s="56"/>
      <c r="J12" s="56"/>
    </row>
    <row r="13" spans="1:10" ht="28.5" customHeight="1">
      <c r="A13" s="43" t="s">
        <v>13</v>
      </c>
      <c r="B13" s="44" t="s">
        <v>7</v>
      </c>
      <c r="C13" s="45">
        <v>16</v>
      </c>
      <c r="D13" s="48"/>
      <c r="E13" s="46">
        <f t="shared" si="0"/>
        <v>0</v>
      </c>
      <c r="F13" s="55" t="s">
        <v>37</v>
      </c>
      <c r="G13" s="56"/>
      <c r="H13" s="56"/>
      <c r="I13" s="56"/>
      <c r="J13" s="56"/>
    </row>
    <row r="14" spans="1:10" ht="21" customHeight="1">
      <c r="A14" s="43" t="s">
        <v>15</v>
      </c>
      <c r="B14" s="44" t="s">
        <v>14</v>
      </c>
      <c r="C14" s="45">
        <v>2</v>
      </c>
      <c r="D14" s="48"/>
      <c r="E14" s="46">
        <f>C14*D14</f>
        <v>0</v>
      </c>
      <c r="F14" s="5" t="s">
        <v>38</v>
      </c>
      <c r="G14" s="5"/>
      <c r="H14" s="5"/>
      <c r="I14" s="5"/>
      <c r="J14" s="5"/>
    </row>
    <row r="15" spans="1:10" ht="45" customHeight="1">
      <c r="A15" s="43" t="s">
        <v>29</v>
      </c>
      <c r="B15" s="44" t="s">
        <v>7</v>
      </c>
      <c r="C15" s="45">
        <v>8</v>
      </c>
      <c r="D15" s="48"/>
      <c r="E15" s="46">
        <f t="shared" si="0"/>
        <v>0</v>
      </c>
      <c r="F15" s="55" t="s">
        <v>39</v>
      </c>
      <c r="G15" s="56"/>
      <c r="H15" s="56"/>
      <c r="I15" s="56"/>
      <c r="J15" s="56"/>
    </row>
    <row r="16" spans="1:10" ht="31.5">
      <c r="A16" s="43" t="s">
        <v>16</v>
      </c>
      <c r="B16" s="44" t="s">
        <v>7</v>
      </c>
      <c r="C16" s="45">
        <v>10</v>
      </c>
      <c r="D16" s="48"/>
      <c r="E16" s="46">
        <f t="shared" si="0"/>
        <v>0</v>
      </c>
      <c r="F16" s="5"/>
      <c r="G16" s="5"/>
      <c r="H16" s="5"/>
      <c r="I16" s="5"/>
      <c r="J16" s="5"/>
    </row>
    <row r="17" spans="1:10" ht="59.25" customHeight="1">
      <c r="A17" s="43" t="s">
        <v>17</v>
      </c>
      <c r="B17" s="44" t="s">
        <v>9</v>
      </c>
      <c r="C17" s="45">
        <v>1</v>
      </c>
      <c r="D17" s="48"/>
      <c r="E17" s="46">
        <f t="shared" si="0"/>
        <v>0</v>
      </c>
      <c r="F17" s="57" t="s">
        <v>41</v>
      </c>
      <c r="G17" s="58"/>
      <c r="H17" s="58"/>
      <c r="I17" s="58"/>
      <c r="J17" s="58"/>
    </row>
    <row r="18" spans="1:10" s="2" customFormat="1" ht="15.75">
      <c r="A18" s="21" t="s">
        <v>32</v>
      </c>
      <c r="B18" s="22"/>
      <c r="C18" s="22"/>
      <c r="D18" s="23"/>
      <c r="E18" s="24">
        <f>E11+E12+E13+E14+E15+E16+E17</f>
        <v>0</v>
      </c>
      <c r="F18" s="6"/>
      <c r="G18" s="6"/>
      <c r="H18" s="6"/>
      <c r="I18" s="6"/>
      <c r="J18" s="6"/>
    </row>
    <row r="19" spans="1:10" ht="26.25" customHeight="1">
      <c r="A19" s="25"/>
      <c r="B19" s="26"/>
      <c r="C19" s="26"/>
      <c r="D19" s="26"/>
      <c r="E19" s="27"/>
      <c r="F19" s="5"/>
      <c r="G19" s="5"/>
      <c r="H19" s="5"/>
      <c r="I19" s="5"/>
      <c r="J19" s="5"/>
    </row>
    <row r="20" spans="1:10" ht="15.75">
      <c r="A20" s="11" t="s">
        <v>31</v>
      </c>
      <c r="B20" s="28"/>
      <c r="C20" s="28"/>
      <c r="D20" s="28"/>
      <c r="E20" s="29"/>
      <c r="F20" s="5"/>
      <c r="G20" s="5"/>
      <c r="H20" s="5"/>
      <c r="I20" s="5"/>
      <c r="J20" s="5"/>
    </row>
    <row r="21" spans="1:10" ht="15.75">
      <c r="A21" s="61" t="s">
        <v>18</v>
      </c>
      <c r="B21" s="62"/>
      <c r="C21" s="62"/>
      <c r="D21" s="62"/>
      <c r="E21" s="63"/>
      <c r="F21" s="5"/>
      <c r="G21" s="5"/>
      <c r="H21" s="5"/>
      <c r="I21" s="5"/>
      <c r="J21" s="5"/>
    </row>
    <row r="22" spans="1:10" s="3" customFormat="1" ht="42" customHeight="1">
      <c r="A22" s="25" t="s">
        <v>33</v>
      </c>
      <c r="B22" s="26"/>
      <c r="C22" s="26"/>
      <c r="D22" s="49"/>
      <c r="E22" s="30"/>
      <c r="F22" s="7"/>
      <c r="G22" s="7"/>
      <c r="H22" s="7"/>
      <c r="I22" s="7"/>
      <c r="J22" s="7"/>
    </row>
    <row r="23" spans="1:10" s="3" customFormat="1" ht="15.75">
      <c r="A23" s="21" t="s">
        <v>19</v>
      </c>
      <c r="B23" s="22"/>
      <c r="C23" s="22"/>
      <c r="D23" s="31"/>
      <c r="E23" s="17">
        <f>E18*0.2</f>
        <v>0</v>
      </c>
      <c r="F23" s="7"/>
      <c r="G23" s="7"/>
      <c r="H23" s="7"/>
      <c r="I23" s="7"/>
      <c r="J23" s="7"/>
    </row>
    <row r="24" spans="1:10" s="3" customFormat="1" ht="15.75">
      <c r="A24" s="32"/>
      <c r="B24" s="33"/>
      <c r="C24" s="34"/>
      <c r="D24" s="33"/>
      <c r="E24" s="35"/>
      <c r="F24" s="7"/>
      <c r="G24" s="7"/>
      <c r="H24" s="7"/>
      <c r="I24" s="7"/>
      <c r="J24" s="7"/>
    </row>
    <row r="25" spans="1:10" s="3" customFormat="1" ht="15.75">
      <c r="A25" s="61" t="s">
        <v>20</v>
      </c>
      <c r="B25" s="62"/>
      <c r="C25" s="62"/>
      <c r="D25" s="62"/>
      <c r="E25" s="63"/>
      <c r="F25" s="7"/>
      <c r="G25" s="7"/>
      <c r="H25" s="7"/>
      <c r="I25" s="7"/>
      <c r="J25" s="7"/>
    </row>
    <row r="26" spans="1:10" s="3" customFormat="1" ht="31.5" customHeight="1">
      <c r="A26" s="36" t="s">
        <v>21</v>
      </c>
      <c r="B26" s="37" t="s">
        <v>7</v>
      </c>
      <c r="C26" s="45">
        <v>12</v>
      </c>
      <c r="D26" s="50"/>
      <c r="E26" s="38">
        <f>C26*D26</f>
        <v>0</v>
      </c>
      <c r="F26" s="55" t="s">
        <v>40</v>
      </c>
      <c r="G26" s="56"/>
      <c r="H26" s="56"/>
      <c r="I26" s="56"/>
      <c r="J26" s="56"/>
    </row>
    <row r="27" spans="1:10" s="2" customFormat="1" ht="31.5" customHeight="1">
      <c r="A27" s="36" t="s">
        <v>22</v>
      </c>
      <c r="B27" s="37" t="s">
        <v>14</v>
      </c>
      <c r="C27" s="45">
        <v>1</v>
      </c>
      <c r="D27" s="51"/>
      <c r="E27" s="38">
        <f>C27*D27</f>
        <v>0</v>
      </c>
      <c r="F27" s="6"/>
      <c r="G27" s="6"/>
      <c r="H27" s="6"/>
      <c r="I27" s="6"/>
      <c r="J27" s="6"/>
    </row>
    <row r="28" spans="1:10" s="2" customFormat="1" ht="31.5" customHeight="1">
      <c r="A28" s="36" t="s">
        <v>23</v>
      </c>
      <c r="B28" s="37" t="s">
        <v>14</v>
      </c>
      <c r="C28" s="45">
        <v>1</v>
      </c>
      <c r="D28" s="51"/>
      <c r="E28" s="38">
        <f>C28*D28</f>
        <v>0</v>
      </c>
      <c r="F28" s="6"/>
      <c r="G28" s="6"/>
      <c r="H28" s="6"/>
      <c r="I28" s="6"/>
      <c r="J28" s="6"/>
    </row>
    <row r="29" spans="1:10" ht="15.75">
      <c r="A29" s="21" t="s">
        <v>24</v>
      </c>
      <c r="B29" s="22"/>
      <c r="C29" s="22"/>
      <c r="D29" s="31"/>
      <c r="E29" s="24">
        <f>SUM(E26:E28)</f>
        <v>0</v>
      </c>
      <c r="F29" s="5"/>
      <c r="G29" s="5"/>
      <c r="H29" s="5"/>
      <c r="I29" s="5"/>
      <c r="J29" s="5"/>
    </row>
    <row r="30" spans="1:10" ht="14.25" customHeight="1">
      <c r="A30" s="39"/>
      <c r="B30" s="40"/>
      <c r="C30" s="26"/>
      <c r="D30" s="40"/>
      <c r="E30" s="41"/>
      <c r="F30" s="59"/>
      <c r="G30" s="60"/>
      <c r="H30" s="60"/>
      <c r="I30" s="60"/>
      <c r="J30" s="60"/>
    </row>
    <row r="31" spans="1:5" ht="15.75">
      <c r="A31" s="61" t="s">
        <v>25</v>
      </c>
      <c r="B31" s="62"/>
      <c r="C31" s="62"/>
      <c r="D31" s="62"/>
      <c r="E31" s="24">
        <f>E8+E18+E23+E29</f>
        <v>0</v>
      </c>
    </row>
    <row r="32" spans="1:5" ht="24.75" customHeight="1">
      <c r="A32" s="64" t="s">
        <v>26</v>
      </c>
      <c r="B32" s="65"/>
      <c r="C32" s="65"/>
      <c r="D32" s="65"/>
      <c r="E32" s="38">
        <f>E31*0.21</f>
        <v>0</v>
      </c>
    </row>
    <row r="33" spans="1:5" ht="16.5" thickBot="1">
      <c r="A33" s="52" t="s">
        <v>27</v>
      </c>
      <c r="B33" s="53"/>
      <c r="C33" s="53"/>
      <c r="D33" s="54"/>
      <c r="E33" s="42">
        <f>E31+E32</f>
        <v>0</v>
      </c>
    </row>
    <row r="34" spans="1:5" s="2" customFormat="1" ht="12.75">
      <c r="A34" s="1"/>
      <c r="B34" s="1"/>
      <c r="C34" s="1"/>
      <c r="D34" s="1"/>
      <c r="E34" s="1"/>
    </row>
    <row r="35" ht="4.5" customHeight="1"/>
  </sheetData>
  <sheetProtection password="C5A0" sheet="1"/>
  <mergeCells count="15">
    <mergeCell ref="A5:E5"/>
    <mergeCell ref="A10:E10"/>
    <mergeCell ref="A21:E21"/>
    <mergeCell ref="A25:E25"/>
    <mergeCell ref="A32:D32"/>
    <mergeCell ref="A1:E1"/>
    <mergeCell ref="A33:D33"/>
    <mergeCell ref="F11:J11"/>
    <mergeCell ref="F12:J12"/>
    <mergeCell ref="F13:J13"/>
    <mergeCell ref="F15:J15"/>
    <mergeCell ref="F17:J17"/>
    <mergeCell ref="F30:J30"/>
    <mergeCell ref="A31:D31"/>
    <mergeCell ref="F26:J26"/>
  </mergeCells>
  <printOptions/>
  <pageMargins left="0.25" right="0.25" top="0.75" bottom="0.75" header="0.3" footer="0.3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13712</dc:creator>
  <cp:keywords/>
  <dc:description/>
  <cp:lastModifiedBy>Beranová Hana Ing.</cp:lastModifiedBy>
  <cp:lastPrinted>2017-01-02T09:43:08Z</cp:lastPrinted>
  <dcterms:created xsi:type="dcterms:W3CDTF">2015-04-01T14:46:47Z</dcterms:created>
  <dcterms:modified xsi:type="dcterms:W3CDTF">2017-08-08T09:24:06Z</dcterms:modified>
  <cp:category/>
  <cp:version/>
  <cp:contentType/>
  <cp:contentStatus/>
</cp:coreProperties>
</file>