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43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<sst xmlns="http://schemas.openxmlformats.org/spreadsheetml/2006/main" count="88" uniqueCount="45">
  <si>
    <t xml:space="preserve">Specifikace materiálu </t>
  </si>
  <si>
    <t>Specifikace archů</t>
  </si>
  <si>
    <t>MJ</t>
  </si>
  <si>
    <t xml:space="preserve">počet archů </t>
  </si>
  <si>
    <t>počet kilogramů</t>
  </si>
  <si>
    <t>Tiskový bílý bezdřevý papír, úzká dráha</t>
  </si>
  <si>
    <t>arch</t>
  </si>
  <si>
    <t>Tiskový  modrý bezdřevý papír, úzká dráha</t>
  </si>
  <si>
    <t>Bezdřevý polomatně natíraný papír ( 3x nátěr) - úzká dráha</t>
  </si>
  <si>
    <t>Tiskový žlutý bezdřevý papír, úzká dráha</t>
  </si>
  <si>
    <t>Tiskový  růžový bezdřevý papír, úzká dráha</t>
  </si>
  <si>
    <t>Tiskový bílý papír COLOR COPY, úzká dráha</t>
  </si>
  <si>
    <t>Bezdřevý leskle natíraný papír ( 3x nátěr) - úzká dráha</t>
  </si>
  <si>
    <t>Tiskový bílý bezdřevý papír, široká dráha</t>
  </si>
  <si>
    <t>Lepenka šedá strojní</t>
  </si>
  <si>
    <t>role</t>
  </si>
  <si>
    <t>CELKOVÁ NABÍDKOVÁ CENA</t>
  </si>
  <si>
    <t>Seznam vzorových produktů</t>
  </si>
  <si>
    <t>Šířka v mm</t>
  </si>
  <si>
    <t>Délka v mm</t>
  </si>
  <si>
    <t>270-500</t>
  </si>
  <si>
    <t>10 001-20 000 kg</t>
  </si>
  <si>
    <t>0-5 000 kg</t>
  </si>
  <si>
    <t>25 001-35 000 archů</t>
  </si>
  <si>
    <t>0-15 000 archů</t>
  </si>
  <si>
    <t>15 001-25 000 archů</t>
  </si>
  <si>
    <t>Skládačková lepenka bílošedá, jednostranně natíraná</t>
  </si>
  <si>
    <t>Balící sulfát</t>
  </si>
  <si>
    <t>Xerografický papír formátu A3, kvalita B, opacita 92</t>
  </si>
  <si>
    <t>Xerografický papír formátu A4, kvalita B, opacita 92</t>
  </si>
  <si>
    <t>Gr. / m2</t>
  </si>
  <si>
    <t>Předpokládaný objem za 12 měsíců</t>
  </si>
  <si>
    <t>Nabídková cena za   předpokládaný objem materiálu v  kilogramech za 12 měsíců</t>
  </si>
  <si>
    <t>není relevantní</t>
  </si>
  <si>
    <t>35 001-90 000 archů</t>
  </si>
  <si>
    <t>Tiskový bílý bezdřevý papír v rolích3</t>
  </si>
  <si>
    <t>Tiskový bílý UV matný papír v rolích3</t>
  </si>
  <si>
    <t>5 001-10 000 kg</t>
  </si>
  <si>
    <t>NABÍDKOVÁ CENA DLE DÍLČÍHO HODNOTÍCÍHO KRITÉRIA Č. 8 (čl. 10 ZD)</t>
  </si>
  <si>
    <t>Nabídková cena  za 1 kilogram materiálu v Kč bez DPH</t>
  </si>
  <si>
    <t>Výrobce (účastník uvede název výrobce  materiálu)</t>
  </si>
  <si>
    <t>Poznámka:</t>
  </si>
  <si>
    <r>
      <t xml:space="preserve">Jedná se o modelový příklad, který obsahuje typy a množství tiskového papíru, kartonu, lepenky a xerografického papíru, které zadavatel předpokládá odebrat v době platnosti rámcové dohody. Uvedené množství vychází z historie a zadavatel si vyhrazuje právo toto množství (celkem i jednotlivě) </t>
    </r>
    <r>
      <rPr>
        <b/>
        <i/>
        <sz val="11"/>
        <color theme="1"/>
        <rFont val="Arial"/>
        <family val="2"/>
      </rPr>
      <t>nevyčerpat nebo přečerpat</t>
    </r>
    <r>
      <rPr>
        <i/>
        <sz val="11"/>
        <color theme="1"/>
        <rFont val="Arial"/>
        <family val="2"/>
      </rPr>
      <t xml:space="preserve">, a to podle svých skutečných potřeb po dobu platnosti rámcové dohody. </t>
    </r>
  </si>
  <si>
    <t>Účastník doplní pouze žlutá pole!</t>
  </si>
  <si>
    <t>Takto podbarvené položky jsou hodnoceny s jinou relativní vahou (viz čl. 10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</si>
</sst>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2" fontId="3" fillId="0" borderId="0" xfId="21" applyNumberFormat="1" applyFont="1">
      <alignment/>
      <protection/>
    </xf>
    <xf numFmtId="0" fontId="1" fillId="0" borderId="0" xfId="21" applyFont="1" applyBorder="1" applyAlignment="1" applyProtection="1">
      <alignment horizontal="center" vertical="center"/>
      <protection/>
    </xf>
    <xf numFmtId="49" fontId="1" fillId="2" borderId="1" xfId="22" applyNumberFormat="1" applyFont="1" applyFill="1" applyBorder="1" applyAlignment="1" applyProtection="1">
      <alignment horizontal="center"/>
      <protection/>
    </xf>
    <xf numFmtId="0" fontId="1" fillId="2" borderId="2" xfId="22" applyFont="1" applyFill="1" applyBorder="1" applyProtection="1">
      <alignment/>
      <protection/>
    </xf>
    <xf numFmtId="0" fontId="1" fillId="2" borderId="2" xfId="22" applyFont="1" applyFill="1" applyBorder="1" applyAlignment="1" applyProtection="1">
      <alignment horizontal="center"/>
      <protection/>
    </xf>
    <xf numFmtId="0" fontId="1" fillId="2" borderId="3" xfId="22" applyFont="1" applyFill="1" applyBorder="1" applyAlignment="1" applyProtection="1">
      <alignment horizontal="center"/>
      <protection/>
    </xf>
    <xf numFmtId="0" fontId="1" fillId="2" borderId="4" xfId="22" applyFont="1" applyFill="1" applyBorder="1" applyAlignment="1" applyProtection="1">
      <alignment horizontal="center"/>
      <protection/>
    </xf>
    <xf numFmtId="0" fontId="1" fillId="2" borderId="5" xfId="22" applyFont="1" applyFill="1" applyBorder="1" applyAlignment="1" applyProtection="1">
      <alignment horizontal="center"/>
      <protection/>
    </xf>
    <xf numFmtId="0" fontId="1" fillId="2" borderId="1" xfId="22" applyNumberFormat="1" applyFont="1" applyFill="1" applyBorder="1" applyAlignment="1" applyProtection="1">
      <alignment horizontal="center"/>
      <protection/>
    </xf>
    <xf numFmtId="2" fontId="1" fillId="2" borderId="2" xfId="22" applyNumberFormat="1" applyFont="1" applyFill="1" applyBorder="1" applyProtection="1">
      <alignment/>
      <protection/>
    </xf>
    <xf numFmtId="0" fontId="1" fillId="2" borderId="6" xfId="22" applyNumberFormat="1" applyFont="1" applyFill="1" applyBorder="1" applyAlignment="1" applyProtection="1">
      <alignment horizontal="center"/>
      <protection/>
    </xf>
    <xf numFmtId="0" fontId="1" fillId="2" borderId="7" xfId="22" applyFont="1" applyFill="1" applyBorder="1" applyAlignment="1" applyProtection="1">
      <alignment horizontal="center"/>
      <protection/>
    </xf>
    <xf numFmtId="0" fontId="1" fillId="2" borderId="8" xfId="22" applyFont="1" applyFill="1" applyBorder="1" applyAlignment="1" applyProtection="1">
      <alignment horizontal="center"/>
      <protection/>
    </xf>
    <xf numFmtId="0" fontId="1" fillId="2" borderId="9" xfId="22" applyFont="1" applyFill="1" applyBorder="1" applyAlignment="1" applyProtection="1">
      <alignment horizontal="center"/>
      <protection/>
    </xf>
    <xf numFmtId="0" fontId="1" fillId="2" borderId="10" xfId="22" applyFont="1" applyFill="1" applyBorder="1" applyAlignment="1" applyProtection="1">
      <alignment horizontal="center"/>
      <protection/>
    </xf>
    <xf numFmtId="0" fontId="1" fillId="2" borderId="11" xfId="22" applyFont="1" applyFill="1" applyBorder="1" applyProtection="1">
      <alignment/>
      <protection/>
    </xf>
    <xf numFmtId="0" fontId="1" fillId="2" borderId="11" xfId="22" applyFont="1" applyFill="1" applyBorder="1" applyAlignment="1" applyProtection="1">
      <alignment horizontal="center"/>
      <protection/>
    </xf>
    <xf numFmtId="0" fontId="1" fillId="2" borderId="12" xfId="22" applyFont="1" applyFill="1" applyBorder="1" applyAlignment="1" applyProtection="1">
      <alignment horizontal="center"/>
      <protection/>
    </xf>
    <xf numFmtId="2" fontId="1" fillId="2" borderId="4" xfId="22" applyNumberFormat="1" applyFont="1" applyFill="1" applyBorder="1" applyProtection="1">
      <alignment/>
      <protection/>
    </xf>
    <xf numFmtId="2" fontId="1" fillId="2" borderId="7" xfId="22" applyNumberFormat="1" applyFont="1" applyFill="1" applyBorder="1" applyProtection="1">
      <alignment/>
      <protection/>
    </xf>
    <xf numFmtId="0" fontId="1" fillId="2" borderId="13" xfId="22" applyFont="1" applyFill="1" applyBorder="1" applyAlignment="1" applyProtection="1">
      <alignment horizontal="center"/>
      <protection/>
    </xf>
    <xf numFmtId="2" fontId="1" fillId="2" borderId="11" xfId="22" applyNumberFormat="1" applyFont="1" applyFill="1" applyBorder="1" applyProtection="1">
      <alignment/>
      <protection/>
    </xf>
    <xf numFmtId="0" fontId="1" fillId="2" borderId="14" xfId="22" applyFont="1" applyFill="1" applyBorder="1" applyAlignment="1" applyProtection="1">
      <alignment horizontal="center"/>
      <protection/>
    </xf>
    <xf numFmtId="2" fontId="1" fillId="2" borderId="15" xfId="22" applyNumberFormat="1" applyFont="1" applyFill="1" applyBorder="1" applyProtection="1">
      <alignment/>
      <protection/>
    </xf>
    <xf numFmtId="0" fontId="1" fillId="2" borderId="15" xfId="22" applyFont="1" applyFill="1" applyBorder="1" applyAlignment="1" applyProtection="1">
      <alignment horizontal="center"/>
      <protection/>
    </xf>
    <xf numFmtId="0" fontId="1" fillId="2" borderId="16" xfId="22" applyFont="1" applyFill="1" applyBorder="1" applyAlignment="1" applyProtection="1">
      <alignment horizontal="center"/>
      <protection/>
    </xf>
    <xf numFmtId="0" fontId="2" fillId="0" borderId="0" xfId="22" applyFont="1" applyAlignment="1" applyProtection="1">
      <alignment horizontal="left" vertical="center"/>
      <protection/>
    </xf>
    <xf numFmtId="2" fontId="1" fillId="0" borderId="0" xfId="22" applyNumberFormat="1" applyFont="1" applyAlignment="1" applyProtection="1">
      <alignment horizontal="left"/>
      <protection/>
    </xf>
    <xf numFmtId="0" fontId="5" fillId="0" borderId="0" xfId="0" applyFont="1" applyProtection="1">
      <protection/>
    </xf>
    <xf numFmtId="164" fontId="1" fillId="3" borderId="17" xfId="22" applyNumberFormat="1" applyFont="1" applyFill="1" applyBorder="1" applyProtection="1">
      <alignment/>
      <protection locked="0"/>
    </xf>
    <xf numFmtId="164" fontId="1" fillId="3" borderId="18" xfId="22" applyNumberFormat="1" applyFont="1" applyFill="1" applyBorder="1" applyProtection="1">
      <alignment/>
      <protection locked="0"/>
    </xf>
    <xf numFmtId="164" fontId="1" fillId="3" borderId="19" xfId="22" applyNumberFormat="1" applyFont="1" applyFill="1" applyBorder="1" applyProtection="1">
      <alignment/>
      <protection locked="0"/>
    </xf>
    <xf numFmtId="164" fontId="1" fillId="3" borderId="20" xfId="22" applyNumberFormat="1" applyFont="1" applyFill="1" applyBorder="1" applyProtection="1">
      <alignment/>
      <protection locked="0"/>
    </xf>
    <xf numFmtId="164" fontId="1" fillId="3" borderId="21" xfId="22" applyNumberFormat="1" applyFont="1" applyFill="1" applyBorder="1" applyProtection="1">
      <alignment/>
      <protection locked="0"/>
    </xf>
    <xf numFmtId="0" fontId="1" fillId="2" borderId="22" xfId="22" applyNumberFormat="1" applyFont="1" applyFill="1" applyBorder="1" applyAlignment="1" applyProtection="1">
      <alignment horizontal="center" vertical="top"/>
      <protection/>
    </xf>
    <xf numFmtId="164" fontId="1" fillId="0" borderId="0" xfId="22" applyNumberFormat="1" applyFont="1" applyFill="1" applyBorder="1" applyProtection="1">
      <alignment/>
      <protection locked="0"/>
    </xf>
    <xf numFmtId="49" fontId="1" fillId="2" borderId="23" xfId="22" applyNumberFormat="1" applyFont="1" applyFill="1" applyBorder="1" applyAlignment="1" applyProtection="1">
      <alignment vertical="top"/>
      <protection/>
    </xf>
    <xf numFmtId="49" fontId="1" fillId="2" borderId="24" xfId="22" applyNumberFormat="1" applyFont="1" applyFill="1" applyBorder="1" applyAlignment="1" applyProtection="1">
      <alignment vertical="top"/>
      <protection/>
    </xf>
    <xf numFmtId="49" fontId="1" fillId="2" borderId="25" xfId="22" applyNumberFormat="1" applyFont="1" applyFill="1" applyBorder="1" applyAlignment="1" applyProtection="1">
      <alignment vertical="top"/>
      <protection/>
    </xf>
    <xf numFmtId="49" fontId="1" fillId="2" borderId="26" xfId="22" applyNumberFormat="1" applyFont="1" applyFill="1" applyBorder="1" applyAlignment="1" applyProtection="1">
      <alignment vertical="top"/>
      <protection/>
    </xf>
    <xf numFmtId="0" fontId="7" fillId="3" borderId="0" xfId="22" applyFont="1" applyFill="1" applyAlignment="1" applyProtection="1">
      <alignment horizontal="left" vertical="center"/>
      <protection/>
    </xf>
    <xf numFmtId="2" fontId="6" fillId="4" borderId="0" xfId="22" applyNumberFormat="1" applyFont="1" applyFill="1" applyAlignment="1" applyProtection="1">
      <alignment horizontal="left"/>
      <protection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Protection="1">
      <protection/>
    </xf>
    <xf numFmtId="0" fontId="1" fillId="0" borderId="0" xfId="22" applyFo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27" xfId="21" applyFont="1" applyBorder="1" applyAlignment="1" applyProtection="1">
      <alignment horizontal="center" vertical="center"/>
      <protection/>
    </xf>
    <xf numFmtId="0" fontId="1" fillId="2" borderId="28" xfId="22" applyNumberFormat="1" applyFont="1" applyFill="1" applyBorder="1" applyAlignment="1" applyProtection="1">
      <alignment horizontal="center"/>
      <protection/>
    </xf>
    <xf numFmtId="0" fontId="1" fillId="2" borderId="29" xfId="22" applyNumberFormat="1" applyFont="1" applyFill="1" applyBorder="1" applyAlignment="1" applyProtection="1">
      <alignment horizontal="center"/>
      <protection/>
    </xf>
    <xf numFmtId="49" fontId="1" fillId="2" borderId="30" xfId="22" applyNumberFormat="1" applyFont="1" applyFill="1" applyBorder="1" applyAlignment="1" applyProtection="1">
      <alignment vertical="top"/>
      <protection/>
    </xf>
    <xf numFmtId="49" fontId="1" fillId="2" borderId="31" xfId="22" applyNumberFormat="1" applyFont="1" applyFill="1" applyBorder="1" applyAlignment="1" applyProtection="1">
      <alignment vertical="top"/>
      <protection/>
    </xf>
    <xf numFmtId="0" fontId="1" fillId="2" borderId="23" xfId="22" applyNumberFormat="1" applyFont="1" applyFill="1" applyBorder="1" applyAlignment="1" applyProtection="1">
      <alignment horizontal="center" vertical="top"/>
      <protection/>
    </xf>
    <xf numFmtId="0" fontId="1" fillId="2" borderId="25" xfId="22" applyFont="1" applyFill="1" applyBorder="1" applyAlignment="1" applyProtection="1">
      <alignment horizontal="center"/>
      <protection/>
    </xf>
    <xf numFmtId="0" fontId="1" fillId="2" borderId="32" xfId="22" applyNumberFormat="1" applyFont="1" applyFill="1" applyBorder="1" applyAlignment="1" applyProtection="1">
      <alignment horizontal="center"/>
      <protection/>
    </xf>
    <xf numFmtId="0" fontId="1" fillId="2" borderId="33" xfId="22" applyNumberFormat="1" applyFont="1" applyFill="1" applyBorder="1" applyAlignment="1" applyProtection="1">
      <alignment horizontal="center"/>
      <protection/>
    </xf>
    <xf numFmtId="0" fontId="1" fillId="2" borderId="34" xfId="22" applyFont="1" applyFill="1" applyBorder="1" applyAlignment="1" applyProtection="1">
      <alignment horizontal="center"/>
      <protection/>
    </xf>
    <xf numFmtId="0" fontId="1" fillId="2" borderId="35" xfId="22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2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36" xfId="22" applyNumberFormat="1" applyFont="1" applyFill="1" applyBorder="1" applyAlignment="1" applyProtection="1">
      <alignment horizontal="left" vertical="top" indent="1"/>
      <protection/>
    </xf>
    <xf numFmtId="0" fontId="1" fillId="2" borderId="30" xfId="22" applyNumberFormat="1" applyFont="1" applyFill="1" applyBorder="1" applyAlignment="1" applyProtection="1">
      <alignment horizontal="left" vertical="top" indent="1"/>
      <protection/>
    </xf>
    <xf numFmtId="0" fontId="1" fillId="2" borderId="9" xfId="22" applyNumberFormat="1" applyFont="1" applyFill="1" applyBorder="1" applyAlignment="1" applyProtection="1">
      <alignment horizontal="left" vertical="top" indent="1"/>
      <protection/>
    </xf>
    <xf numFmtId="0" fontId="1" fillId="2" borderId="17" xfId="22" applyFont="1" applyFill="1" applyBorder="1" applyAlignment="1" applyProtection="1">
      <alignment horizontal="center"/>
      <protection/>
    </xf>
    <xf numFmtId="0" fontId="1" fillId="2" borderId="20" xfId="22" applyFont="1" applyFill="1" applyBorder="1" applyAlignment="1" applyProtection="1">
      <alignment horizontal="center"/>
      <protection/>
    </xf>
    <xf numFmtId="0" fontId="1" fillId="2" borderId="19" xfId="22" applyFont="1" applyFill="1" applyBorder="1" applyAlignment="1" applyProtection="1">
      <alignment horizontal="center"/>
      <protection/>
    </xf>
    <xf numFmtId="0" fontId="1" fillId="2" borderId="37" xfId="22" applyFont="1" applyFill="1" applyBorder="1" applyAlignment="1" applyProtection="1">
      <alignment horizontal="center"/>
      <protection/>
    </xf>
    <xf numFmtId="49" fontId="1" fillId="2" borderId="32" xfId="22" applyNumberFormat="1" applyFont="1" applyFill="1" applyBorder="1" applyAlignment="1" applyProtection="1">
      <alignment horizont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38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horizontal="center" vertical="center" wrapText="1"/>
      <protection/>
    </xf>
    <xf numFmtId="44" fontId="9" fillId="0" borderId="39" xfId="20" applyNumberFormat="1" applyFont="1" applyFill="1" applyBorder="1" applyAlignment="1" applyProtection="1">
      <alignment vertical="center"/>
      <protection/>
    </xf>
    <xf numFmtId="44" fontId="9" fillId="0" borderId="39" xfId="0" applyNumberFormat="1" applyFont="1" applyBorder="1" applyAlignment="1" applyProtection="1">
      <alignment vertical="center"/>
      <protection/>
    </xf>
    <xf numFmtId="2" fontId="7" fillId="4" borderId="0" xfId="22" applyNumberFormat="1" applyFont="1" applyFill="1" applyAlignment="1" applyProtection="1">
      <alignment horizontal="left"/>
      <protection/>
    </xf>
    <xf numFmtId="44" fontId="8" fillId="0" borderId="40" xfId="20" applyFont="1" applyBorder="1" applyProtection="1">
      <protection/>
    </xf>
    <xf numFmtId="44" fontId="8" fillId="0" borderId="41" xfId="20" applyFont="1" applyBorder="1" applyProtection="1">
      <protection/>
    </xf>
    <xf numFmtId="44" fontId="8" fillId="5" borderId="41" xfId="20" applyFont="1" applyFill="1" applyBorder="1" applyProtection="1">
      <protection/>
    </xf>
    <xf numFmtId="44" fontId="8" fillId="0" borderId="42" xfId="20" applyFont="1" applyBorder="1" applyProtection="1">
      <protection/>
    </xf>
    <xf numFmtId="44" fontId="8" fillId="0" borderId="30" xfId="20" applyFont="1" applyBorder="1" applyProtection="1">
      <protection/>
    </xf>
    <xf numFmtId="44" fontId="8" fillId="0" borderId="43" xfId="20" applyFont="1" applyBorder="1" applyProtection="1">
      <protection/>
    </xf>
    <xf numFmtId="44" fontId="8" fillId="5" borderId="42" xfId="20" applyFont="1" applyFill="1" applyBorder="1" applyProtection="1">
      <protection/>
    </xf>
    <xf numFmtId="44" fontId="8" fillId="5" borderId="43" xfId="20" applyFont="1" applyFill="1" applyBorder="1" applyProtection="1">
      <protection/>
    </xf>
    <xf numFmtId="44" fontId="8" fillId="0" borderId="40" xfId="20" applyFont="1" applyFill="1" applyBorder="1" applyProtection="1">
      <protection/>
    </xf>
    <xf numFmtId="0" fontId="1" fillId="0" borderId="44" xfId="21" applyFont="1" applyBorder="1" applyAlignment="1" applyProtection="1">
      <alignment horizontal="center" vertical="center"/>
      <protection/>
    </xf>
    <xf numFmtId="3" fontId="4" fillId="2" borderId="45" xfId="22" applyNumberFormat="1" applyFont="1" applyFill="1" applyBorder="1" applyAlignment="1" applyProtection="1">
      <alignment horizontal="right" indent="1"/>
      <protection/>
    </xf>
    <xf numFmtId="3" fontId="4" fillId="2" borderId="15" xfId="22" applyNumberFormat="1" applyFont="1" applyFill="1" applyBorder="1" applyAlignment="1" applyProtection="1">
      <alignment horizontal="right" indent="1"/>
      <protection/>
    </xf>
    <xf numFmtId="4" fontId="4" fillId="3" borderId="19" xfId="22" applyNumberFormat="1" applyFont="1" applyFill="1" applyBorder="1" applyAlignment="1" applyProtection="1">
      <alignment horizontal="right" indent="1"/>
      <protection locked="0"/>
    </xf>
    <xf numFmtId="3" fontId="4" fillId="2" borderId="46" xfId="22" applyNumberFormat="1" applyFont="1" applyFill="1" applyBorder="1" applyAlignment="1" applyProtection="1">
      <alignment horizontal="right" indent="1"/>
      <protection/>
    </xf>
    <xf numFmtId="3" fontId="4" fillId="2" borderId="2" xfId="22" applyNumberFormat="1" applyFont="1" applyFill="1" applyBorder="1" applyAlignment="1" applyProtection="1">
      <alignment horizontal="right" indent="1"/>
      <protection/>
    </xf>
    <xf numFmtId="4" fontId="4" fillId="3" borderId="17" xfId="22" applyNumberFormat="1" applyFont="1" applyFill="1" applyBorder="1" applyAlignment="1" applyProtection="1">
      <alignment horizontal="right" indent="1"/>
      <protection locked="0"/>
    </xf>
    <xf numFmtId="3" fontId="4" fillId="2" borderId="47" xfId="22" applyNumberFormat="1" applyFont="1" applyFill="1" applyBorder="1" applyAlignment="1" applyProtection="1">
      <alignment horizontal="right" indent="1"/>
      <protection/>
    </xf>
    <xf numFmtId="3" fontId="4" fillId="2" borderId="11" xfId="22" applyNumberFormat="1" applyFont="1" applyFill="1" applyBorder="1" applyAlignment="1" applyProtection="1">
      <alignment horizontal="right" indent="1"/>
      <protection/>
    </xf>
    <xf numFmtId="4" fontId="4" fillId="3" borderId="20" xfId="22" applyNumberFormat="1" applyFont="1" applyFill="1" applyBorder="1" applyAlignment="1" applyProtection="1">
      <alignment horizontal="right" indent="1"/>
      <protection locked="0"/>
    </xf>
    <xf numFmtId="3" fontId="4" fillId="2" borderId="23" xfId="22" applyNumberFormat="1" applyFont="1" applyFill="1" applyBorder="1" applyAlignment="1" applyProtection="1">
      <alignment horizontal="right" indent="1"/>
      <protection/>
    </xf>
    <xf numFmtId="3" fontId="4" fillId="2" borderId="25" xfId="22" applyNumberFormat="1" applyFont="1" applyFill="1" applyBorder="1" applyAlignment="1" applyProtection="1">
      <alignment horizontal="right" indent="1"/>
      <protection/>
    </xf>
    <xf numFmtId="4" fontId="4" fillId="3" borderId="21" xfId="22" applyNumberFormat="1" applyFont="1" applyFill="1" applyBorder="1" applyAlignment="1" applyProtection="1">
      <alignment horizontal="right" indent="1"/>
      <protection locked="0"/>
    </xf>
    <xf numFmtId="3" fontId="4" fillId="2" borderId="44" xfId="22" applyNumberFormat="1" applyFont="1" applyFill="1" applyBorder="1" applyAlignment="1" applyProtection="1">
      <alignment horizontal="right" indent="1"/>
      <protection/>
    </xf>
    <xf numFmtId="3" fontId="4" fillId="2" borderId="7" xfId="22" applyNumberFormat="1" applyFont="1" applyFill="1" applyBorder="1" applyAlignment="1" applyProtection="1">
      <alignment horizontal="right" indent="1"/>
      <protection/>
    </xf>
    <xf numFmtId="4" fontId="4" fillId="3" borderId="18" xfId="22" applyNumberFormat="1" applyFont="1" applyFill="1" applyBorder="1" applyAlignment="1" applyProtection="1">
      <alignment horizontal="right" indent="1"/>
      <protection locked="0"/>
    </xf>
    <xf numFmtId="0" fontId="10" fillId="0" borderId="0" xfId="0" applyFont="1" applyProtection="1">
      <protection/>
    </xf>
    <xf numFmtId="0" fontId="11" fillId="0" borderId="0" xfId="0" applyFont="1" applyAlignment="1">
      <alignment horizontal="left" wrapText="1"/>
    </xf>
    <xf numFmtId="0" fontId="1" fillId="0" borderId="40" xfId="21" applyFont="1" applyFill="1" applyBorder="1" applyAlignment="1" applyProtection="1">
      <alignment horizontal="center" vertical="center" wrapText="1"/>
      <protection/>
    </xf>
    <xf numFmtId="0" fontId="1" fillId="0" borderId="43" xfId="21" applyFont="1" applyFill="1" applyBorder="1" applyAlignment="1" applyProtection="1">
      <alignment horizontal="center" vertical="center" wrapText="1"/>
      <protection/>
    </xf>
    <xf numFmtId="0" fontId="1" fillId="6" borderId="19" xfId="21" applyFont="1" applyFill="1" applyBorder="1" applyAlignment="1">
      <alignment horizontal="center" vertical="center" wrapText="1"/>
      <protection/>
    </xf>
    <xf numFmtId="0" fontId="1" fillId="6" borderId="18" xfId="21" applyFont="1" applyFill="1" applyBorder="1" applyAlignment="1">
      <alignment horizontal="center" vertical="center" wrapText="1"/>
      <protection/>
    </xf>
    <xf numFmtId="0" fontId="1" fillId="0" borderId="27" xfId="21" applyFont="1" applyBorder="1" applyAlignment="1" applyProtection="1">
      <alignment horizontal="center" vertical="center"/>
      <protection/>
    </xf>
    <xf numFmtId="0" fontId="1" fillId="0" borderId="48" xfId="21" applyFont="1" applyBorder="1" applyAlignment="1" applyProtection="1">
      <alignment horizontal="center" vertical="center"/>
      <protection/>
    </xf>
    <xf numFmtId="0" fontId="1" fillId="0" borderId="49" xfId="21" applyFont="1" applyBorder="1" applyAlignment="1" applyProtection="1">
      <alignment horizontal="center" vertical="center"/>
      <protection/>
    </xf>
    <xf numFmtId="0" fontId="3" fillId="2" borderId="50" xfId="22" applyFont="1" applyFill="1" applyBorder="1" applyAlignment="1" applyProtection="1">
      <alignment horizontal="left" vertical="center" indent="34"/>
      <protection/>
    </xf>
    <xf numFmtId="0" fontId="3" fillId="2" borderId="51" xfId="22" applyFont="1" applyFill="1" applyBorder="1" applyAlignment="1" applyProtection="1">
      <alignment horizontal="left" vertical="center" indent="34"/>
      <protection/>
    </xf>
    <xf numFmtId="0" fontId="3" fillId="2" borderId="52" xfId="22" applyFont="1" applyFill="1" applyBorder="1" applyAlignment="1" applyProtection="1">
      <alignment horizontal="left" vertical="center" indent="34"/>
      <protection/>
    </xf>
    <xf numFmtId="0" fontId="1" fillId="0" borderId="45" xfId="21" applyFont="1" applyBorder="1" applyAlignment="1" applyProtection="1">
      <alignment horizontal="center" vertical="center"/>
      <protection/>
    </xf>
    <xf numFmtId="0" fontId="1" fillId="0" borderId="15" xfId="21" applyFont="1" applyBorder="1" applyAlignment="1" applyProtection="1">
      <alignment horizontal="center" vertical="center"/>
      <protection/>
    </xf>
    <xf numFmtId="0" fontId="1" fillId="0" borderId="53" xfId="21" applyFont="1" applyBorder="1" applyAlignment="1" applyProtection="1">
      <alignment horizontal="center" vertical="center"/>
      <protection/>
    </xf>
    <xf numFmtId="0" fontId="1" fillId="0" borderId="54" xfId="21" applyFont="1" applyBorder="1" applyAlignment="1" applyProtection="1">
      <alignment horizontal="center" vertical="center"/>
      <protection/>
    </xf>
    <xf numFmtId="49" fontId="3" fillId="7" borderId="55" xfId="22" applyNumberFormat="1" applyFont="1" applyFill="1" applyBorder="1" applyAlignment="1" applyProtection="1">
      <alignment horizontal="left" vertical="center" indent="34"/>
      <protection/>
    </xf>
    <xf numFmtId="49" fontId="3" fillId="7" borderId="51" xfId="22" applyNumberFormat="1" applyFont="1" applyFill="1" applyBorder="1" applyAlignment="1" applyProtection="1">
      <alignment horizontal="left" vertical="center" indent="34"/>
      <protection/>
    </xf>
    <xf numFmtId="49" fontId="3" fillId="7" borderId="52" xfId="22" applyNumberFormat="1" applyFont="1" applyFill="1" applyBorder="1" applyAlignment="1" applyProtection="1">
      <alignment horizontal="left" vertical="center" indent="34"/>
      <protection/>
    </xf>
    <xf numFmtId="0" fontId="1" fillId="2" borderId="16" xfId="22" applyFont="1" applyFill="1" applyBorder="1" applyAlignment="1" applyProtection="1">
      <alignment horizontal="left" indent="1"/>
      <protection/>
    </xf>
    <xf numFmtId="0" fontId="1" fillId="2" borderId="40" xfId="22" applyFont="1" applyFill="1" applyBorder="1" applyAlignment="1" applyProtection="1">
      <alignment horizontal="left" indent="1"/>
      <protection/>
    </xf>
    <xf numFmtId="0" fontId="1" fillId="2" borderId="13" xfId="22" applyFont="1" applyFill="1" applyBorder="1" applyAlignment="1" applyProtection="1">
      <alignment horizontal="left" indent="1"/>
      <protection/>
    </xf>
    <xf numFmtId="0" fontId="1" fillId="2" borderId="41" xfId="22" applyFont="1" applyFill="1" applyBorder="1" applyAlignment="1" applyProtection="1">
      <alignment horizontal="left" indent="1"/>
      <protection/>
    </xf>
    <xf numFmtId="0" fontId="1" fillId="2" borderId="14" xfId="22" applyFont="1" applyFill="1" applyBorder="1" applyAlignment="1" applyProtection="1">
      <alignment horizontal="left" indent="1"/>
      <protection/>
    </xf>
    <xf numFmtId="0" fontId="1" fillId="2" borderId="42" xfId="22" applyFont="1" applyFill="1" applyBorder="1" applyAlignment="1" applyProtection="1">
      <alignment horizontal="left" indent="1"/>
      <protection/>
    </xf>
    <xf numFmtId="2" fontId="1" fillId="2" borderId="13" xfId="22" applyNumberFormat="1" applyFont="1" applyFill="1" applyBorder="1" applyAlignment="1" applyProtection="1">
      <alignment horizontal="left" indent="1"/>
      <protection/>
    </xf>
    <xf numFmtId="2" fontId="1" fillId="2" borderId="41" xfId="22" applyNumberFormat="1" applyFont="1" applyFill="1" applyBorder="1" applyAlignment="1" applyProtection="1">
      <alignment horizontal="left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="60" zoomScaleNormal="60" zoomScalePageLayoutView="60" workbookViewId="0" topLeftCell="A1">
      <selection activeCell="B47" sqref="B47"/>
    </sheetView>
  </sheetViews>
  <sheetFormatPr defaultColWidth="9.140625" defaultRowHeight="15"/>
  <cols>
    <col min="1" max="1" width="27.421875" style="43" customWidth="1"/>
    <col min="2" max="2" width="46.8515625" style="43" customWidth="1"/>
    <col min="3" max="3" width="55.421875" style="43" bestFit="1" customWidth="1"/>
    <col min="4" max="4" width="9.140625" style="43" customWidth="1"/>
    <col min="5" max="5" width="10.28125" style="43" bestFit="1" customWidth="1"/>
    <col min="6" max="6" width="10.7109375" style="43" bestFit="1" customWidth="1"/>
    <col min="7" max="7" width="9.140625" style="43" customWidth="1"/>
    <col min="8" max="8" width="17.140625" style="43" customWidth="1"/>
    <col min="9" max="9" width="18.8515625" style="43" customWidth="1"/>
    <col min="10" max="10" width="20.28125" style="43" customWidth="1"/>
    <col min="11" max="11" width="26.57421875" style="43" customWidth="1"/>
    <col min="12" max="12" width="39.00390625" style="43" customWidth="1"/>
    <col min="13" max="13" width="5.57421875" style="62" customWidth="1"/>
    <col min="14" max="14" width="26.7109375" style="64" customWidth="1"/>
    <col min="15" max="15" width="26.7109375" style="65" customWidth="1"/>
    <col min="16" max="16384" width="9.140625" style="43" customWidth="1"/>
  </cols>
  <sheetData>
    <row r="1" spans="12:13" ht="15">
      <c r="L1" s="44"/>
      <c r="M1" s="61"/>
    </row>
    <row r="2" spans="1:15" ht="18.75" thickBot="1">
      <c r="A2" s="1" t="s">
        <v>17</v>
      </c>
      <c r="B2" s="1"/>
      <c r="N2" s="43"/>
      <c r="O2" s="43"/>
    </row>
    <row r="3" spans="1:15" ht="14.25">
      <c r="A3" s="119" t="s">
        <v>0</v>
      </c>
      <c r="B3" s="50"/>
      <c r="C3" s="111" t="s">
        <v>1</v>
      </c>
      <c r="D3" s="111"/>
      <c r="E3" s="111"/>
      <c r="F3" s="111"/>
      <c r="G3" s="112" t="s">
        <v>2</v>
      </c>
      <c r="H3" s="117" t="s">
        <v>31</v>
      </c>
      <c r="I3" s="118"/>
      <c r="J3" s="109" t="s">
        <v>39</v>
      </c>
      <c r="K3" s="107" t="s">
        <v>32</v>
      </c>
      <c r="L3" s="109" t="s">
        <v>40</v>
      </c>
      <c r="M3" s="63"/>
      <c r="N3" s="43"/>
      <c r="O3" s="43"/>
    </row>
    <row r="4" spans="1:15" ht="66" customHeight="1" thickBot="1">
      <c r="A4" s="120"/>
      <c r="B4" s="2"/>
      <c r="C4" s="2"/>
      <c r="D4" s="74" t="s">
        <v>30</v>
      </c>
      <c r="E4" s="74" t="s">
        <v>18</v>
      </c>
      <c r="F4" s="75" t="s">
        <v>19</v>
      </c>
      <c r="G4" s="113"/>
      <c r="H4" s="89" t="s">
        <v>3</v>
      </c>
      <c r="I4" s="76" t="s">
        <v>4</v>
      </c>
      <c r="J4" s="110"/>
      <c r="K4" s="108"/>
      <c r="L4" s="110"/>
      <c r="M4" s="63"/>
      <c r="N4" s="43"/>
      <c r="O4" s="43"/>
    </row>
    <row r="5" spans="1:15" ht="14.25">
      <c r="A5" s="73">
        <v>1</v>
      </c>
      <c r="B5" s="124" t="s">
        <v>27</v>
      </c>
      <c r="C5" s="125"/>
      <c r="D5" s="25">
        <v>70</v>
      </c>
      <c r="E5" s="25">
        <v>700</v>
      </c>
      <c r="F5" s="25">
        <v>1000</v>
      </c>
      <c r="G5" s="59" t="s">
        <v>6</v>
      </c>
      <c r="H5" s="90">
        <v>2500</v>
      </c>
      <c r="I5" s="91">
        <v>123</v>
      </c>
      <c r="J5" s="92">
        <v>0</v>
      </c>
      <c r="K5" s="80">
        <f aca="true" t="shared" si="0" ref="K5:K7">I5*J5</f>
        <v>0</v>
      </c>
      <c r="L5" s="32"/>
      <c r="M5" s="36"/>
      <c r="N5" s="43"/>
      <c r="O5" s="43"/>
    </row>
    <row r="6" spans="1:15" ht="14.25">
      <c r="A6" s="3">
        <v>2</v>
      </c>
      <c r="B6" s="126" t="s">
        <v>28</v>
      </c>
      <c r="C6" s="127"/>
      <c r="D6" s="7">
        <v>80</v>
      </c>
      <c r="E6" s="7">
        <v>297</v>
      </c>
      <c r="F6" s="7">
        <v>420</v>
      </c>
      <c r="G6" s="8" t="s">
        <v>6</v>
      </c>
      <c r="H6" s="93">
        <v>10000</v>
      </c>
      <c r="I6" s="94">
        <v>100</v>
      </c>
      <c r="J6" s="95">
        <v>0</v>
      </c>
      <c r="K6" s="81">
        <f t="shared" si="0"/>
        <v>0</v>
      </c>
      <c r="L6" s="30"/>
      <c r="M6" s="36"/>
      <c r="N6" s="43"/>
      <c r="O6" s="43"/>
    </row>
    <row r="7" spans="1:15" ht="14.25">
      <c r="A7" s="3">
        <v>3</v>
      </c>
      <c r="B7" s="126" t="s">
        <v>29</v>
      </c>
      <c r="C7" s="127"/>
      <c r="D7" s="7">
        <v>80</v>
      </c>
      <c r="E7" s="7">
        <v>210</v>
      </c>
      <c r="F7" s="7">
        <v>297</v>
      </c>
      <c r="G7" s="8" t="s">
        <v>6</v>
      </c>
      <c r="H7" s="93">
        <v>2150000</v>
      </c>
      <c r="I7" s="94">
        <v>10728</v>
      </c>
      <c r="J7" s="95">
        <v>0</v>
      </c>
      <c r="K7" s="82">
        <f t="shared" si="0"/>
        <v>0</v>
      </c>
      <c r="L7" s="30"/>
      <c r="M7" s="36"/>
      <c r="N7" s="43"/>
      <c r="O7" s="43"/>
    </row>
    <row r="8" spans="1:15" ht="14.25">
      <c r="A8" s="9">
        <v>4</v>
      </c>
      <c r="B8" s="126" t="s">
        <v>5</v>
      </c>
      <c r="C8" s="127"/>
      <c r="D8" s="7">
        <v>80</v>
      </c>
      <c r="E8" s="7">
        <v>700</v>
      </c>
      <c r="F8" s="7">
        <v>1000</v>
      </c>
      <c r="G8" s="8" t="s">
        <v>6</v>
      </c>
      <c r="H8" s="93">
        <v>2500</v>
      </c>
      <c r="I8" s="94">
        <v>140</v>
      </c>
      <c r="J8" s="95">
        <v>0</v>
      </c>
      <c r="K8" s="81">
        <f>I8*J8</f>
        <v>0</v>
      </c>
      <c r="L8" s="30"/>
      <c r="M8" s="36"/>
      <c r="N8" s="43"/>
      <c r="O8" s="43"/>
    </row>
    <row r="9" spans="1:15" ht="14.25">
      <c r="A9" s="9">
        <v>5</v>
      </c>
      <c r="B9" s="126" t="s">
        <v>5</v>
      </c>
      <c r="C9" s="127"/>
      <c r="D9" s="5">
        <v>90</v>
      </c>
      <c r="E9" s="5">
        <v>700</v>
      </c>
      <c r="F9" s="5">
        <v>1000</v>
      </c>
      <c r="G9" s="6" t="s">
        <v>6</v>
      </c>
      <c r="H9" s="93">
        <v>50000</v>
      </c>
      <c r="I9" s="94">
        <v>3150</v>
      </c>
      <c r="J9" s="95">
        <v>0</v>
      </c>
      <c r="K9" s="82">
        <f aca="true" t="shared" si="1" ref="K9:K25">I9*J9</f>
        <v>0</v>
      </c>
      <c r="L9" s="30"/>
      <c r="M9" s="36"/>
      <c r="N9" s="43"/>
      <c r="O9" s="43"/>
    </row>
    <row r="10" spans="1:15" ht="14.25">
      <c r="A10" s="9">
        <v>6</v>
      </c>
      <c r="B10" s="126" t="s">
        <v>7</v>
      </c>
      <c r="C10" s="127"/>
      <c r="D10" s="5">
        <v>120</v>
      </c>
      <c r="E10" s="5">
        <v>700</v>
      </c>
      <c r="F10" s="5">
        <v>1000</v>
      </c>
      <c r="G10" s="6" t="s">
        <v>6</v>
      </c>
      <c r="H10" s="93">
        <v>10000</v>
      </c>
      <c r="I10" s="94">
        <v>840</v>
      </c>
      <c r="J10" s="95">
        <v>0</v>
      </c>
      <c r="K10" s="81">
        <f>I10*J10</f>
        <v>0</v>
      </c>
      <c r="L10" s="30"/>
      <c r="M10" s="36"/>
      <c r="N10" s="43"/>
      <c r="O10" s="43"/>
    </row>
    <row r="11" spans="1:15" ht="14.25">
      <c r="A11" s="9">
        <v>7</v>
      </c>
      <c r="B11" s="126" t="s">
        <v>5</v>
      </c>
      <c r="C11" s="127"/>
      <c r="D11" s="5">
        <v>140</v>
      </c>
      <c r="E11" s="5">
        <v>700</v>
      </c>
      <c r="F11" s="5">
        <v>1000</v>
      </c>
      <c r="G11" s="6" t="s">
        <v>6</v>
      </c>
      <c r="H11" s="93">
        <v>3500</v>
      </c>
      <c r="I11" s="94">
        <v>343</v>
      </c>
      <c r="J11" s="95">
        <v>0</v>
      </c>
      <c r="K11" s="81">
        <f t="shared" si="1"/>
        <v>0</v>
      </c>
      <c r="L11" s="30"/>
      <c r="M11" s="36"/>
      <c r="N11" s="43"/>
      <c r="O11" s="43"/>
    </row>
    <row r="12" spans="1:15" ht="14.25">
      <c r="A12" s="9">
        <v>8</v>
      </c>
      <c r="B12" s="130" t="s">
        <v>8</v>
      </c>
      <c r="C12" s="131"/>
      <c r="D12" s="5">
        <v>150</v>
      </c>
      <c r="E12" s="5">
        <v>700</v>
      </c>
      <c r="F12" s="5">
        <v>1000</v>
      </c>
      <c r="G12" s="6" t="s">
        <v>6</v>
      </c>
      <c r="H12" s="93">
        <v>500</v>
      </c>
      <c r="I12" s="94">
        <v>53</v>
      </c>
      <c r="J12" s="95">
        <v>0</v>
      </c>
      <c r="K12" s="81">
        <f t="shared" si="1"/>
        <v>0</v>
      </c>
      <c r="L12" s="30"/>
      <c r="M12" s="36"/>
      <c r="N12" s="43"/>
      <c r="O12" s="43"/>
    </row>
    <row r="13" spans="1:15" ht="14.25">
      <c r="A13" s="9">
        <v>9</v>
      </c>
      <c r="B13" s="130" t="s">
        <v>9</v>
      </c>
      <c r="C13" s="131"/>
      <c r="D13" s="5">
        <v>160</v>
      </c>
      <c r="E13" s="5">
        <v>700</v>
      </c>
      <c r="F13" s="5">
        <v>1000</v>
      </c>
      <c r="G13" s="6" t="s">
        <v>6</v>
      </c>
      <c r="H13" s="93">
        <v>500</v>
      </c>
      <c r="I13" s="94">
        <v>56</v>
      </c>
      <c r="J13" s="95">
        <v>0</v>
      </c>
      <c r="K13" s="81">
        <f t="shared" si="1"/>
        <v>0</v>
      </c>
      <c r="L13" s="30"/>
      <c r="M13" s="36"/>
      <c r="N13" s="43"/>
      <c r="O13" s="43"/>
    </row>
    <row r="14" spans="1:15" ht="14.25">
      <c r="A14" s="9">
        <v>10</v>
      </c>
      <c r="B14" s="130" t="s">
        <v>10</v>
      </c>
      <c r="C14" s="131"/>
      <c r="D14" s="5">
        <v>160</v>
      </c>
      <c r="E14" s="5">
        <v>700</v>
      </c>
      <c r="F14" s="5">
        <v>1000</v>
      </c>
      <c r="G14" s="6" t="s">
        <v>6</v>
      </c>
      <c r="H14" s="93">
        <v>5000</v>
      </c>
      <c r="I14" s="94">
        <v>560</v>
      </c>
      <c r="J14" s="95">
        <v>0</v>
      </c>
      <c r="K14" s="81">
        <f>I14*J14</f>
        <v>0</v>
      </c>
      <c r="L14" s="30"/>
      <c r="M14" s="36"/>
      <c r="N14" s="43"/>
      <c r="O14" s="43"/>
    </row>
    <row r="15" spans="1:15" ht="14.25">
      <c r="A15" s="9">
        <v>11</v>
      </c>
      <c r="B15" s="130" t="s">
        <v>7</v>
      </c>
      <c r="C15" s="131"/>
      <c r="D15" s="5">
        <v>160</v>
      </c>
      <c r="E15" s="5">
        <v>700</v>
      </c>
      <c r="F15" s="5">
        <v>1000</v>
      </c>
      <c r="G15" s="6" t="s">
        <v>6</v>
      </c>
      <c r="H15" s="93">
        <v>3000</v>
      </c>
      <c r="I15" s="94">
        <v>336</v>
      </c>
      <c r="J15" s="95">
        <v>0</v>
      </c>
      <c r="K15" s="81">
        <f t="shared" si="1"/>
        <v>0</v>
      </c>
      <c r="L15" s="30"/>
      <c r="M15" s="36"/>
      <c r="N15" s="43"/>
      <c r="O15" s="43"/>
    </row>
    <row r="16" spans="1:15" ht="14.25">
      <c r="A16" s="9">
        <v>12</v>
      </c>
      <c r="B16" s="130" t="s">
        <v>8</v>
      </c>
      <c r="C16" s="131"/>
      <c r="D16" s="5">
        <v>170</v>
      </c>
      <c r="E16" s="5">
        <v>700</v>
      </c>
      <c r="F16" s="5">
        <v>1000</v>
      </c>
      <c r="G16" s="6" t="s">
        <v>6</v>
      </c>
      <c r="H16" s="93">
        <v>15000</v>
      </c>
      <c r="I16" s="94">
        <v>1785</v>
      </c>
      <c r="J16" s="95">
        <v>0</v>
      </c>
      <c r="K16" s="82">
        <f t="shared" si="1"/>
        <v>0</v>
      </c>
      <c r="L16" s="30"/>
      <c r="M16" s="36"/>
      <c r="N16" s="43"/>
      <c r="O16" s="43"/>
    </row>
    <row r="17" spans="1:15" ht="15" thickBot="1">
      <c r="A17" s="60">
        <v>13</v>
      </c>
      <c r="B17" s="128" t="s">
        <v>5</v>
      </c>
      <c r="C17" s="129"/>
      <c r="D17" s="17">
        <v>170</v>
      </c>
      <c r="E17" s="17">
        <v>700</v>
      </c>
      <c r="F17" s="17">
        <v>1000</v>
      </c>
      <c r="G17" s="18" t="s">
        <v>6</v>
      </c>
      <c r="H17" s="96">
        <v>2000</v>
      </c>
      <c r="I17" s="97">
        <v>238</v>
      </c>
      <c r="J17" s="98">
        <v>0</v>
      </c>
      <c r="K17" s="83">
        <f>I17*J17</f>
        <v>0</v>
      </c>
      <c r="L17" s="33"/>
      <c r="M17" s="36"/>
      <c r="N17" s="43"/>
      <c r="O17" s="43"/>
    </row>
    <row r="18" spans="1:15" ht="14.25">
      <c r="A18" s="55">
        <v>14</v>
      </c>
      <c r="B18" s="67" t="s">
        <v>11</v>
      </c>
      <c r="C18" s="19" t="s">
        <v>24</v>
      </c>
      <c r="D18" s="56">
        <v>200</v>
      </c>
      <c r="E18" s="56">
        <v>700</v>
      </c>
      <c r="F18" s="56">
        <v>1000</v>
      </c>
      <c r="G18" s="72" t="s">
        <v>6</v>
      </c>
      <c r="H18" s="99">
        <v>21500</v>
      </c>
      <c r="I18" s="100">
        <v>3010</v>
      </c>
      <c r="J18" s="101">
        <v>0</v>
      </c>
      <c r="K18" s="84">
        <f>I18*J18</f>
        <v>0</v>
      </c>
      <c r="L18" s="34"/>
      <c r="M18" s="36"/>
      <c r="N18" s="43"/>
      <c r="O18" s="43"/>
    </row>
    <row r="19" spans="1:15" ht="14.25">
      <c r="A19" s="37"/>
      <c r="B19" s="53"/>
      <c r="C19" s="10" t="s">
        <v>25</v>
      </c>
      <c r="D19" s="12">
        <v>200</v>
      </c>
      <c r="E19" s="12">
        <v>700</v>
      </c>
      <c r="F19" s="12">
        <v>1000</v>
      </c>
      <c r="G19" s="13" t="s">
        <v>6</v>
      </c>
      <c r="H19" s="102">
        <v>20000</v>
      </c>
      <c r="I19" s="103">
        <v>2800</v>
      </c>
      <c r="J19" s="95">
        <v>0</v>
      </c>
      <c r="K19" s="85">
        <f>I19*J19</f>
        <v>0</v>
      </c>
      <c r="L19" s="30"/>
      <c r="M19" s="36"/>
      <c r="N19" s="43"/>
      <c r="O19" s="43"/>
    </row>
    <row r="20" spans="1:15" ht="14.25">
      <c r="A20" s="37"/>
      <c r="B20" s="53"/>
      <c r="C20" s="10" t="s">
        <v>23</v>
      </c>
      <c r="D20" s="12">
        <v>200</v>
      </c>
      <c r="E20" s="12">
        <v>700</v>
      </c>
      <c r="F20" s="12">
        <v>1000</v>
      </c>
      <c r="G20" s="13" t="s">
        <v>6</v>
      </c>
      <c r="H20" s="102">
        <v>27500</v>
      </c>
      <c r="I20" s="103">
        <v>3850</v>
      </c>
      <c r="J20" s="95">
        <v>0</v>
      </c>
      <c r="K20" s="85">
        <f>I20*J20</f>
        <v>0</v>
      </c>
      <c r="L20" s="30"/>
      <c r="M20" s="36"/>
      <c r="N20" s="43"/>
      <c r="O20" s="43"/>
    </row>
    <row r="21" spans="1:15" ht="15" thickBot="1">
      <c r="A21" s="38"/>
      <c r="B21" s="54"/>
      <c r="C21" s="16" t="s">
        <v>34</v>
      </c>
      <c r="D21" s="17">
        <v>200</v>
      </c>
      <c r="E21" s="17">
        <v>700</v>
      </c>
      <c r="F21" s="17">
        <v>1000</v>
      </c>
      <c r="G21" s="18" t="s">
        <v>6</v>
      </c>
      <c r="H21" s="102">
        <v>77000</v>
      </c>
      <c r="I21" s="103">
        <v>10780</v>
      </c>
      <c r="J21" s="98">
        <v>0</v>
      </c>
      <c r="K21" s="86">
        <f>I21*J21</f>
        <v>0</v>
      </c>
      <c r="L21" s="33"/>
      <c r="M21" s="36"/>
      <c r="N21" s="43"/>
      <c r="O21" s="43"/>
    </row>
    <row r="22" spans="1:15" ht="14.25">
      <c r="A22" s="57">
        <v>15</v>
      </c>
      <c r="B22" s="58"/>
      <c r="C22" s="24" t="s">
        <v>12</v>
      </c>
      <c r="D22" s="25">
        <v>250</v>
      </c>
      <c r="E22" s="25">
        <v>700</v>
      </c>
      <c r="F22" s="25">
        <v>1000</v>
      </c>
      <c r="G22" s="59" t="s">
        <v>6</v>
      </c>
      <c r="H22" s="90">
        <v>6500</v>
      </c>
      <c r="I22" s="91">
        <v>1138</v>
      </c>
      <c r="J22" s="92">
        <v>0</v>
      </c>
      <c r="K22" s="80">
        <f t="shared" si="1"/>
        <v>0</v>
      </c>
      <c r="L22" s="32"/>
      <c r="M22" s="36"/>
      <c r="N22" s="43"/>
      <c r="O22" s="43"/>
    </row>
    <row r="23" spans="1:15" ht="14.25">
      <c r="A23" s="9">
        <v>16</v>
      </c>
      <c r="B23" s="51"/>
      <c r="C23" s="4" t="s">
        <v>13</v>
      </c>
      <c r="D23" s="5">
        <v>250</v>
      </c>
      <c r="E23" s="5">
        <v>700</v>
      </c>
      <c r="F23" s="5">
        <v>1000</v>
      </c>
      <c r="G23" s="6" t="s">
        <v>6</v>
      </c>
      <c r="H23" s="93">
        <v>1500</v>
      </c>
      <c r="I23" s="94">
        <v>263</v>
      </c>
      <c r="J23" s="95">
        <v>0</v>
      </c>
      <c r="K23" s="81">
        <f t="shared" si="1"/>
        <v>0</v>
      </c>
      <c r="L23" s="30"/>
      <c r="M23" s="36"/>
      <c r="N23" s="43"/>
      <c r="O23" s="43"/>
    </row>
    <row r="24" spans="1:15" ht="14.25">
      <c r="A24" s="11">
        <v>17</v>
      </c>
      <c r="B24" s="52"/>
      <c r="C24" s="20" t="s">
        <v>26</v>
      </c>
      <c r="D24" s="12">
        <v>500</v>
      </c>
      <c r="E24" s="12">
        <v>700</v>
      </c>
      <c r="F24" s="12">
        <v>1000</v>
      </c>
      <c r="G24" s="6" t="s">
        <v>6</v>
      </c>
      <c r="H24" s="93">
        <v>1500</v>
      </c>
      <c r="I24" s="94">
        <v>525</v>
      </c>
      <c r="J24" s="95">
        <v>0</v>
      </c>
      <c r="K24" s="81">
        <f t="shared" si="1"/>
        <v>0</v>
      </c>
      <c r="L24" s="30"/>
      <c r="M24" s="36"/>
      <c r="N24" s="43"/>
      <c r="O24" s="43"/>
    </row>
    <row r="25" spans="1:15" ht="15" thickBot="1">
      <c r="A25" s="11">
        <v>18</v>
      </c>
      <c r="B25" s="52"/>
      <c r="C25" s="20" t="s">
        <v>14</v>
      </c>
      <c r="D25" s="12">
        <v>700</v>
      </c>
      <c r="E25" s="12">
        <v>700</v>
      </c>
      <c r="F25" s="12">
        <v>1000</v>
      </c>
      <c r="G25" s="13" t="s">
        <v>6</v>
      </c>
      <c r="H25" s="102">
        <v>15000</v>
      </c>
      <c r="I25" s="103">
        <v>7350</v>
      </c>
      <c r="J25" s="104">
        <v>0</v>
      </c>
      <c r="K25" s="87">
        <f t="shared" si="1"/>
        <v>0</v>
      </c>
      <c r="L25" s="31"/>
      <c r="M25" s="36"/>
      <c r="N25" s="43"/>
      <c r="O25" s="43"/>
    </row>
    <row r="26" spans="1:15" ht="14.25">
      <c r="A26" s="35">
        <v>19</v>
      </c>
      <c r="B26" s="66" t="s">
        <v>35</v>
      </c>
      <c r="C26" s="24" t="s">
        <v>22</v>
      </c>
      <c r="D26" s="14">
        <v>90</v>
      </c>
      <c r="E26" s="14" t="s">
        <v>20</v>
      </c>
      <c r="F26" s="14"/>
      <c r="G26" s="15" t="s">
        <v>15</v>
      </c>
      <c r="H26" s="90" t="s">
        <v>33</v>
      </c>
      <c r="I26" s="91">
        <v>3000</v>
      </c>
      <c r="J26" s="92">
        <v>0</v>
      </c>
      <c r="K26" s="88">
        <f aca="true" t="shared" si="2" ref="K26:K31">I26*J26</f>
        <v>0</v>
      </c>
      <c r="L26" s="32"/>
      <c r="M26" s="36"/>
      <c r="N26" s="43"/>
      <c r="O26" s="43"/>
    </row>
    <row r="27" spans="1:15" ht="14.25">
      <c r="A27" s="37"/>
      <c r="B27" s="53"/>
      <c r="C27" s="10" t="s">
        <v>37</v>
      </c>
      <c r="D27" s="12">
        <v>90</v>
      </c>
      <c r="E27" s="5" t="s">
        <v>20</v>
      </c>
      <c r="F27" s="21"/>
      <c r="G27" s="69" t="s">
        <v>15</v>
      </c>
      <c r="H27" s="93" t="s">
        <v>33</v>
      </c>
      <c r="I27" s="94">
        <v>14000</v>
      </c>
      <c r="J27" s="95">
        <v>0</v>
      </c>
      <c r="K27" s="82">
        <f t="shared" si="2"/>
        <v>0</v>
      </c>
      <c r="L27" s="30"/>
      <c r="M27" s="36"/>
      <c r="N27" s="43"/>
      <c r="O27" s="43"/>
    </row>
    <row r="28" spans="1:15" ht="15" thickBot="1">
      <c r="A28" s="38"/>
      <c r="B28" s="54"/>
      <c r="C28" s="22" t="s">
        <v>21</v>
      </c>
      <c r="D28" s="17">
        <v>90</v>
      </c>
      <c r="E28" s="17" t="s">
        <v>20</v>
      </c>
      <c r="F28" s="23"/>
      <c r="G28" s="70" t="s">
        <v>15</v>
      </c>
      <c r="H28" s="96" t="s">
        <v>33</v>
      </c>
      <c r="I28" s="97">
        <v>11000</v>
      </c>
      <c r="J28" s="98">
        <v>0</v>
      </c>
      <c r="K28" s="83">
        <f t="shared" si="2"/>
        <v>0</v>
      </c>
      <c r="L28" s="33"/>
      <c r="M28" s="36"/>
      <c r="N28" s="43"/>
      <c r="O28" s="43"/>
    </row>
    <row r="29" spans="1:15" ht="14.25">
      <c r="A29" s="35">
        <v>20</v>
      </c>
      <c r="B29" s="68" t="s">
        <v>36</v>
      </c>
      <c r="C29" s="24" t="s">
        <v>22</v>
      </c>
      <c r="D29" s="14">
        <v>90</v>
      </c>
      <c r="E29" s="25" t="s">
        <v>20</v>
      </c>
      <c r="F29" s="26"/>
      <c r="G29" s="71" t="s">
        <v>15</v>
      </c>
      <c r="H29" s="90" t="s">
        <v>33</v>
      </c>
      <c r="I29" s="91">
        <v>3000</v>
      </c>
      <c r="J29" s="92">
        <v>0</v>
      </c>
      <c r="K29" s="80">
        <f t="shared" si="2"/>
        <v>0</v>
      </c>
      <c r="L29" s="32"/>
      <c r="M29" s="36"/>
      <c r="N29" s="43"/>
      <c r="O29" s="43"/>
    </row>
    <row r="30" spans="1:15" ht="14.25">
      <c r="A30" s="37"/>
      <c r="B30" s="39"/>
      <c r="C30" s="10" t="s">
        <v>37</v>
      </c>
      <c r="D30" s="12">
        <v>90</v>
      </c>
      <c r="E30" s="5" t="s">
        <v>20</v>
      </c>
      <c r="F30" s="21"/>
      <c r="G30" s="69" t="s">
        <v>15</v>
      </c>
      <c r="H30" s="93" t="s">
        <v>33</v>
      </c>
      <c r="I30" s="94">
        <v>14000</v>
      </c>
      <c r="J30" s="95">
        <v>0</v>
      </c>
      <c r="K30" s="82">
        <f t="shared" si="2"/>
        <v>0</v>
      </c>
      <c r="L30" s="30"/>
      <c r="M30" s="36"/>
      <c r="N30" s="43"/>
      <c r="O30" s="43"/>
    </row>
    <row r="31" spans="1:15" ht="15" thickBot="1">
      <c r="A31" s="38"/>
      <c r="B31" s="40"/>
      <c r="C31" s="22" t="s">
        <v>21</v>
      </c>
      <c r="D31" s="17">
        <v>90</v>
      </c>
      <c r="E31" s="17" t="s">
        <v>20</v>
      </c>
      <c r="F31" s="23"/>
      <c r="G31" s="70" t="s">
        <v>15</v>
      </c>
      <c r="H31" s="96" t="s">
        <v>33</v>
      </c>
      <c r="I31" s="97">
        <v>11000</v>
      </c>
      <c r="J31" s="98">
        <v>0</v>
      </c>
      <c r="K31" s="83">
        <f t="shared" si="2"/>
        <v>0</v>
      </c>
      <c r="L31" s="33"/>
      <c r="M31" s="36"/>
      <c r="N31" s="43"/>
      <c r="O31" s="43"/>
    </row>
    <row r="32" spans="1:15" ht="33.75" customHeight="1" thickBot="1">
      <c r="A32" s="121" t="s">
        <v>38</v>
      </c>
      <c r="B32" s="122"/>
      <c r="C32" s="122"/>
      <c r="D32" s="122"/>
      <c r="E32" s="122"/>
      <c r="F32" s="122"/>
      <c r="G32" s="122"/>
      <c r="H32" s="122"/>
      <c r="I32" s="122"/>
      <c r="J32" s="123"/>
      <c r="K32" s="77">
        <f>K5+K6+K8+K10+K11+K12+K13+K14+K15+K17+K18+K19+K20+K22+K23+K24+K26+K28+K29+K31</f>
        <v>0</v>
      </c>
      <c r="L32" s="36"/>
      <c r="M32" s="36"/>
      <c r="N32" s="43"/>
      <c r="O32" s="43"/>
    </row>
    <row r="33" spans="1:11" ht="33" customHeight="1" thickBot="1">
      <c r="A33" s="114" t="s">
        <v>16</v>
      </c>
      <c r="B33" s="115"/>
      <c r="C33" s="115"/>
      <c r="D33" s="115"/>
      <c r="E33" s="115"/>
      <c r="F33" s="115"/>
      <c r="G33" s="115"/>
      <c r="H33" s="115"/>
      <c r="I33" s="115"/>
      <c r="J33" s="116"/>
      <c r="K33" s="78">
        <f>SUM(K5:K31)</f>
        <v>0</v>
      </c>
    </row>
    <row r="34" spans="1:11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">
      <c r="A35" s="41" t="s">
        <v>43</v>
      </c>
      <c r="B35" s="41"/>
      <c r="C35" s="41"/>
      <c r="D35" s="27"/>
      <c r="E35" s="27"/>
      <c r="F35" s="27"/>
      <c r="G35" s="27"/>
      <c r="H35" s="27"/>
      <c r="I35" s="27"/>
      <c r="J35" s="46"/>
      <c r="K35" s="46"/>
    </row>
    <row r="36" spans="1:11" ht="15">
      <c r="A36" s="79" t="s">
        <v>44</v>
      </c>
      <c r="B36" s="79"/>
      <c r="C36" s="42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28"/>
      <c r="B37" s="28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5">
      <c r="A38" s="29"/>
      <c r="B38" s="29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5">
      <c r="A39" s="105" t="s">
        <v>41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33" customHeight="1">
      <c r="A40" s="106" t="s">
        <v>42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5">
      <c r="A41" s="47"/>
      <c r="B41" s="47"/>
      <c r="C41" s="47"/>
      <c r="D41" s="45"/>
      <c r="E41" s="45"/>
      <c r="F41" s="45"/>
      <c r="G41" s="45"/>
      <c r="H41" s="45"/>
      <c r="I41" s="45"/>
      <c r="J41" s="45"/>
      <c r="K41" s="45"/>
    </row>
    <row r="42" spans="1:2" ht="15">
      <c r="A42" s="48"/>
      <c r="B42" s="48"/>
    </row>
    <row r="43" spans="1:2" ht="15">
      <c r="A43" s="48"/>
      <c r="B43" s="48"/>
    </row>
    <row r="67" spans="1:13" ht="15">
      <c r="A67" s="49"/>
      <c r="B67" s="49"/>
      <c r="L67" s="44"/>
      <c r="M67" s="61"/>
    </row>
  </sheetData>
  <sheetProtection password="E2A9" sheet="1" objects="1" scenarios="1"/>
  <mergeCells count="23">
    <mergeCell ref="B11:C11"/>
    <mergeCell ref="B17:C17"/>
    <mergeCell ref="B12:C12"/>
    <mergeCell ref="B13:C13"/>
    <mergeCell ref="B14:C14"/>
    <mergeCell ref="B15:C15"/>
    <mergeCell ref="B16:C16"/>
    <mergeCell ref="A40:K40"/>
    <mergeCell ref="K3:K4"/>
    <mergeCell ref="L3:L4"/>
    <mergeCell ref="C3:F3"/>
    <mergeCell ref="G3:G4"/>
    <mergeCell ref="A33:J33"/>
    <mergeCell ref="H3:I3"/>
    <mergeCell ref="A3:A4"/>
    <mergeCell ref="J3:J4"/>
    <mergeCell ref="A32:J32"/>
    <mergeCell ref="B5:C5"/>
    <mergeCell ref="B6:C6"/>
    <mergeCell ref="B7:C7"/>
    <mergeCell ref="B8:C8"/>
    <mergeCell ref="B9:C9"/>
    <mergeCell ref="B10:C10"/>
  </mergeCells>
  <printOptions/>
  <pageMargins left="0.7" right="0.7" top="0.787401575" bottom="0.787401575" header="0.3" footer="0.3"/>
  <pageSetup fitToHeight="1" fitToWidth="1" horizontalDpi="600" verticalDpi="600" orientation="landscape" paperSize="9" scale="35" r:id="rId1"/>
  <headerFooter>
    <oddHeader>&amp;RPříloha č.2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Senoldova Zuzana</cp:lastModifiedBy>
  <cp:lastPrinted>2017-11-29T07:46:20Z</cp:lastPrinted>
  <dcterms:created xsi:type="dcterms:W3CDTF">2016-08-31T13:35:55Z</dcterms:created>
  <dcterms:modified xsi:type="dcterms:W3CDTF">2017-12-06T15:13:52Z</dcterms:modified>
  <cp:category/>
  <cp:version/>
  <cp:contentType/>
  <cp:contentStatus/>
</cp:coreProperties>
</file>