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8130"/>
  </bookViews>
  <sheets>
    <sheet name="položkový rozpočet" sheetId="2" r:id="rId1"/>
    <sheet name="List3" sheetId="3" r:id="rId2"/>
  </sheets>
  <definedNames>
    <definedName name="_xlnm.Print_Titles" localSheetId="0">'položkový rozpočet'!$5:$5</definedName>
  </definedNames>
  <calcPr calcId="145621" fullCalcOnLoad="1"/>
</workbook>
</file>

<file path=xl/calcChain.xml><?xml version="1.0" encoding="utf-8"?>
<calcChain xmlns="http://schemas.openxmlformats.org/spreadsheetml/2006/main">
  <c r="G24" i="2"/>
  <c r="G30"/>
  <c r="G28"/>
  <c r="G26"/>
  <c r="G25"/>
  <c r="G23"/>
  <c r="G14"/>
  <c r="G45"/>
  <c r="G40"/>
  <c r="G39"/>
  <c r="G38"/>
  <c r="G37"/>
  <c r="G36"/>
  <c r="G35"/>
  <c r="G10"/>
  <c r="G17"/>
  <c r="G34"/>
  <c r="G50"/>
  <c r="G49"/>
  <c r="G48"/>
  <c r="G47"/>
  <c r="G46"/>
  <c r="G44"/>
  <c r="G43"/>
  <c r="G19"/>
  <c r="G29"/>
  <c r="G18"/>
  <c r="G27"/>
  <c r="G41"/>
  <c r="G33"/>
  <c r="G32"/>
  <c r="G16"/>
  <c r="G15"/>
  <c r="G13"/>
  <c r="G12"/>
  <c r="G11"/>
  <c r="G22"/>
  <c r="G21"/>
  <c r="G9"/>
  <c r="G7"/>
  <c r="G51"/>
  <c r="G52"/>
  <c r="G53"/>
</calcChain>
</file>

<file path=xl/sharedStrings.xml><?xml version="1.0" encoding="utf-8"?>
<sst xmlns="http://schemas.openxmlformats.org/spreadsheetml/2006/main" count="180" uniqueCount="110">
  <si>
    <t>Položka</t>
  </si>
  <si>
    <t>komplet</t>
  </si>
  <si>
    <t>hod</t>
  </si>
  <si>
    <t>jednotka</t>
  </si>
  <si>
    <t>počet jednotek</t>
  </si>
  <si>
    <t>jednotková cena</t>
  </si>
  <si>
    <t>Celkem</t>
  </si>
  <si>
    <t>bm</t>
  </si>
  <si>
    <t>ks</t>
  </si>
  <si>
    <t>t</t>
  </si>
  <si>
    <t>km</t>
  </si>
  <si>
    <t>Sled, řízení a vyhodnocování prací</t>
  </si>
  <si>
    <t>hlavní řešitel</t>
  </si>
  <si>
    <t>technik</t>
  </si>
  <si>
    <t>plnění databáze SEKM</t>
  </si>
  <si>
    <t>CELKEM</t>
  </si>
  <si>
    <t>DPH 21 %</t>
  </si>
  <si>
    <t>CELKEM včetně DPH 21 %</t>
  </si>
  <si>
    <t xml:space="preserve">Zpracování realizačního projektu </t>
  </si>
  <si>
    <t xml:space="preserve">přeprava vrtné soupravy </t>
  </si>
  <si>
    <t>stanovení ClU v podzemních vodách</t>
  </si>
  <si>
    <t>specialista na zpracování dat</t>
  </si>
  <si>
    <t>doprava materiálu a osob</t>
  </si>
  <si>
    <t>řídící geolog</t>
  </si>
  <si>
    <t>Zpracování prováděcího projektu</t>
  </si>
  <si>
    <t>Sanace ohniska kontaminace ropnými látkami v prostoru šrotiště</t>
  </si>
  <si>
    <t xml:space="preserve">vyčištění betonové jímky </t>
  </si>
  <si>
    <t xml:space="preserve">Monitoring sanačních prací </t>
  </si>
  <si>
    <t>vybudování nového monitorovacího objektu</t>
  </si>
  <si>
    <t>geodetické zaměření monitorovacích objektů</t>
  </si>
  <si>
    <t>vyzdvižení betonových panelů, demolice zpevněných povrchů</t>
  </si>
  <si>
    <t>m2</t>
  </si>
  <si>
    <t>nakládka úlomků betonů</t>
  </si>
  <si>
    <t>odstranění nekontaminovaných stavebních sutí (17 01 07) včetně přepravy</t>
  </si>
  <si>
    <t>odstranění odpadů s obsahem ropných látek (16 07 08) včetně přepravy</t>
  </si>
  <si>
    <t>odstranění kontaminovaných stavebních sutí (17 01 06) včetně přepravy</t>
  </si>
  <si>
    <t>likvidace jeřábové dráhy</t>
  </si>
  <si>
    <t>odstranění železného šrotu (17 04 05) včetně přepravy</t>
  </si>
  <si>
    <t xml:space="preserve">demolice betonové jímky </t>
  </si>
  <si>
    <t>těžba a nakládka kontaminovaných zemin</t>
  </si>
  <si>
    <t xml:space="preserve">odstranění kontaminovaných zemin (17 05 03) včetně přepravy </t>
  </si>
  <si>
    <t>dodávka inertního materiálu, hutněný závoz výkopů</t>
  </si>
  <si>
    <t>m3</t>
  </si>
  <si>
    <t>obnova zpevněných povrchů</t>
  </si>
  <si>
    <t>odběr vzorků stavebních konstrukcí a zemin</t>
  </si>
  <si>
    <t>likvidace monitorovacích vrtů</t>
  </si>
  <si>
    <t>stanovení NEL ve vzorcích stavebních sutí a zemin</t>
  </si>
  <si>
    <t>odběr vzorků podzemních vod ke stanovení NEL - dynamicky</t>
  </si>
  <si>
    <t>odběr vzorků podzemních vod ke stanovení ClU - dynamicky</t>
  </si>
  <si>
    <t>stanovení NEL v podzemních vodách</t>
  </si>
  <si>
    <t>spercialista pro nakládání s odpady</t>
  </si>
  <si>
    <t>Zpracování závěrečné zprávy</t>
  </si>
  <si>
    <t>statická zajištění výkopů</t>
  </si>
  <si>
    <t>CPV kód</t>
  </si>
  <si>
    <t>90740000-6</t>
  </si>
  <si>
    <t>45111100-9</t>
  </si>
  <si>
    <t>45112330-7</t>
  </si>
  <si>
    <t>60140000-1</t>
  </si>
  <si>
    <t>74742100-7</t>
  </si>
  <si>
    <t>90500000-2</t>
  </si>
  <si>
    <t>45121000-1</t>
  </si>
  <si>
    <t>45112400-9</t>
  </si>
  <si>
    <t>45111200-0</t>
  </si>
  <si>
    <t xml:space="preserve">Číslo položky </t>
  </si>
  <si>
    <t>1.</t>
  </si>
  <si>
    <t>1.1.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</si>
  <si>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</si>
  <si>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</si>
  <si>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</si>
  <si>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</si>
  <si>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</si>
  <si>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</si>
  <si>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</si>
  <si>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</si>
  <si>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</si>
  <si>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</si>
  <si>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</si>
  <si>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</si>
  <si>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</si>
  <si>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</si>
  <si>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</si>
  <si>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</si>
  <si>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</si>
  <si>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</si>
  <si>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</si>
  <si>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</si>
  <si>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</si>
  <si>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</si>
  <si>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</si>
  <si>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</si>
  <si>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</si>
  <si>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</si>
  <si>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</si>
  <si>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</si>
  <si>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</si>
  <si>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</si>
  <si>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</si>
  <si>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</si>
  <si>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</si>
  <si>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</si>
  <si>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</si>
  <si>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Položkový rozpočet prací - sanace staré ekologické zátěže v areálu Kovoslužba hasicí přístroje a.s.</t>
  </si>
  <si>
    <t>Sanace ohniska kontaminace ropnými látkami v prostoru před šrotištěm</t>
  </si>
  <si>
    <t>2.11.</t>
  </si>
  <si>
    <t xml:space="preserve">4. </t>
  </si>
  <si>
    <t>4.6.</t>
  </si>
  <si>
    <t>4.7.</t>
  </si>
  <si>
    <t>4.8.</t>
  </si>
  <si>
    <t>4.9.</t>
  </si>
  <si>
    <t>4.10.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</si>
</sst>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charset val="238"/>
      <scheme val="minor"/>
    </font>
    <font>
      <sz val="11"/>
      <color indexed="8"/>
      <name val="Arial Unicode MS"/>
      <family val="2"/>
      <charset val="238"/>
    </font>
    <font>
      <b/>
      <sz val="11"/>
      <color indexed="8"/>
      <name val="Arial Unicode MS"/>
      <family val="2"/>
      <charset val="238"/>
    </font>
    <font>
      <sz val="11"/>
      <name val="Arial Unicode MS"/>
      <family val="2"/>
      <charset val="238"/>
    </font>
    <font>
      <b/>
      <sz val="18"/>
      <color indexed="6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Fill="1"/>
    <xf numFmtId="0" fontId="2" fillId="0" borderId="5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1" fillId="0" borderId="0" xfId="0" applyNumberFormat="1" applyFont="1"/>
    <xf numFmtId="44" fontId="1" fillId="0" borderId="7" xfId="0" applyNumberFormat="1" applyFont="1" applyBorder="1"/>
    <xf numFmtId="44" fontId="1" fillId="0" borderId="11" xfId="0" applyNumberFormat="1" applyFont="1" applyBorder="1"/>
    <xf numFmtId="44" fontId="1" fillId="0" borderId="12" xfId="0" applyNumberFormat="1" applyFont="1" applyFill="1" applyBorder="1"/>
    <xf numFmtId="44" fontId="1" fillId="0" borderId="13" xfId="0" applyNumberFormat="1" applyFont="1" applyFill="1" applyBorder="1"/>
    <xf numFmtId="44" fontId="2" fillId="0" borderId="7" xfId="0" applyNumberFormat="1" applyFont="1" applyBorder="1"/>
    <xf numFmtId="44" fontId="2" fillId="0" borderId="11" xfId="0" applyNumberFormat="1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44" fontId="2" fillId="0" borderId="6" xfId="0" applyNumberFormat="1" applyFont="1" applyBorder="1" applyAlignment="1">
      <alignment horizontal="center" wrapText="1"/>
    </xf>
    <xf numFmtId="44" fontId="2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0" xfId="0" applyFont="1"/>
    <xf numFmtId="0" fontId="2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2" borderId="20" xfId="0" applyNumberFormat="1" applyFont="1" applyFill="1" applyBorder="1"/>
    <xf numFmtId="44" fontId="1" fillId="2" borderId="12" xfId="0" applyNumberFormat="1" applyFont="1" applyFill="1" applyBorder="1"/>
    <xf numFmtId="44" fontId="1" fillId="2" borderId="13" xfId="0" applyNumberFormat="1" applyFont="1" applyFill="1" applyBorder="1"/>
    <xf numFmtId="0" fontId="2" fillId="0" borderId="18" xfId="0" applyFont="1" applyBorder="1" applyAlignment="1">
      <alignment horizontal="center"/>
    </xf>
    <xf numFmtId="44" fontId="1" fillId="0" borderId="9" xfId="0" applyNumberFormat="1" applyFont="1" applyBorder="1" applyProtection="1">
      <protection locked="0"/>
    </xf>
    <xf numFmtId="44" fontId="1" fillId="0" borderId="8" xfId="0" applyNumberFormat="1" applyFont="1" applyBorder="1" applyProtection="1">
      <protection locked="0"/>
    </xf>
    <xf numFmtId="44" fontId="1" fillId="0" borderId="10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3"/>
  <sheetViews>
    <sheetView tabSelected="1" workbookViewId="0"/>
  </sheetViews>
  <sheetFormatPr defaultRowHeight="16.5"/>
  <cols>
    <col min="1" max="1" width="12.85546875" style="1" customWidth="1"/>
    <col min="2" max="2" width="13" style="1" customWidth="1"/>
    <col min="3" max="3" width="72.7109375" style="1" customWidth="1"/>
    <col min="4" max="4" width="9.140625" style="11"/>
    <col min="5" max="5" width="10.5703125" style="11" customWidth="1"/>
    <col min="6" max="6" width="14.85546875" style="19" bestFit="1" customWidth="1"/>
    <col min="7" max="7" width="20.5703125" style="19" bestFit="1" customWidth="1"/>
    <col min="8" max="16384" width="9.140625" style="1"/>
  </cols>
  <sheetData>
    <row r="3" spans="1:7">
      <c r="A3" s="26" t="s">
        <v>101</v>
      </c>
    </row>
    <row r="4" spans="1:7" ht="17.25" thickBot="1">
      <c r="C4" s="26"/>
    </row>
    <row r="5" spans="1:7" s="11" customFormat="1" ht="33.75" thickBot="1">
      <c r="A5" s="36" t="s">
        <v>63</v>
      </c>
      <c r="B5" s="31" t="s">
        <v>53</v>
      </c>
      <c r="C5" s="27" t="s">
        <v>0</v>
      </c>
      <c r="D5" s="12" t="s">
        <v>3</v>
      </c>
      <c r="E5" s="13" t="s">
        <v>4</v>
      </c>
      <c r="F5" s="28" t="s">
        <v>5</v>
      </c>
      <c r="G5" s="29" t="s">
        <v>6</v>
      </c>
    </row>
    <row r="6" spans="1:7" ht="17.25" thickBot="1">
      <c r="A6" s="45" t="s">
        <v>64</v>
      </c>
      <c r="B6" s="33"/>
      <c r="C6" s="2" t="s">
        <v>24</v>
      </c>
      <c r="D6" s="14"/>
      <c r="E6" s="14"/>
      <c r="F6" s="20"/>
      <c r="G6" s="21"/>
    </row>
    <row r="7" spans="1:7" ht="17.25" thickBot="1">
      <c r="A7" s="37" t="s">
        <v>65</v>
      </c>
      <c r="B7" s="33" t="s">
        <v>54</v>
      </c>
      <c r="C7" s="4" t="s">
        <v>18</v>
      </c>
      <c r="D7" s="16" t="s">
        <v>2</v>
      </c>
      <c r="E7" s="16">
        <v>120</v>
      </c>
      <c r="F7" s="46"/>
      <c r="G7" s="42">
        <f>E7*F7</f>
        <v>0</v>
      </c>
    </row>
    <row r="8" spans="1:7" ht="17.25" thickBot="1">
      <c r="A8" s="45" t="s">
        <v>66</v>
      </c>
      <c r="B8" s="33"/>
      <c r="C8" s="2" t="s">
        <v>25</v>
      </c>
      <c r="D8" s="14"/>
      <c r="E8" s="14"/>
      <c r="F8" s="20"/>
      <c r="G8" s="21"/>
    </row>
    <row r="9" spans="1:7">
      <c r="A9" s="38" t="s">
        <v>67</v>
      </c>
      <c r="B9" s="30" t="s">
        <v>62</v>
      </c>
      <c r="C9" s="3" t="s">
        <v>26</v>
      </c>
      <c r="D9" s="15" t="s">
        <v>31</v>
      </c>
      <c r="E9" s="15">
        <v>81</v>
      </c>
      <c r="F9" s="47"/>
      <c r="G9" s="43">
        <f t="shared" ref="G9:G41" si="0">E9*F9</f>
        <v>0</v>
      </c>
    </row>
    <row r="10" spans="1:7">
      <c r="A10" s="38" t="s">
        <v>68</v>
      </c>
      <c r="B10" s="30" t="s">
        <v>62</v>
      </c>
      <c r="C10" s="3" t="s">
        <v>36</v>
      </c>
      <c r="D10" s="15" t="s">
        <v>1</v>
      </c>
      <c r="E10" s="15">
        <v>1</v>
      </c>
      <c r="F10" s="47"/>
      <c r="G10" s="43">
        <f t="shared" si="0"/>
        <v>0</v>
      </c>
    </row>
    <row r="11" spans="1:7">
      <c r="A11" s="38" t="s">
        <v>69</v>
      </c>
      <c r="B11" s="30" t="s">
        <v>55</v>
      </c>
      <c r="C11" s="4" t="s">
        <v>38</v>
      </c>
      <c r="D11" s="16" t="s">
        <v>9</v>
      </c>
      <c r="E11" s="16">
        <v>110</v>
      </c>
      <c r="F11" s="46"/>
      <c r="G11" s="44">
        <f t="shared" si="0"/>
        <v>0</v>
      </c>
    </row>
    <row r="12" spans="1:7">
      <c r="A12" s="38" t="s">
        <v>70</v>
      </c>
      <c r="B12" s="30" t="s">
        <v>55</v>
      </c>
      <c r="C12" s="4" t="s">
        <v>32</v>
      </c>
      <c r="D12" s="16" t="s">
        <v>9</v>
      </c>
      <c r="E12" s="16">
        <v>110</v>
      </c>
      <c r="F12" s="46"/>
      <c r="G12" s="44">
        <f t="shared" si="0"/>
        <v>0</v>
      </c>
    </row>
    <row r="13" spans="1:7">
      <c r="A13" s="38" t="s">
        <v>71</v>
      </c>
      <c r="B13" s="30" t="s">
        <v>61</v>
      </c>
      <c r="C13" s="4" t="s">
        <v>39</v>
      </c>
      <c r="D13" s="16" t="s">
        <v>9</v>
      </c>
      <c r="E13" s="16">
        <v>70</v>
      </c>
      <c r="F13" s="46"/>
      <c r="G13" s="44">
        <f t="shared" si="0"/>
        <v>0</v>
      </c>
    </row>
    <row r="14" spans="1:7">
      <c r="A14" s="38" t="s">
        <v>72</v>
      </c>
      <c r="B14" s="30" t="s">
        <v>61</v>
      </c>
      <c r="C14" s="4" t="s">
        <v>52</v>
      </c>
      <c r="D14" s="16" t="s">
        <v>31</v>
      </c>
      <c r="E14" s="16">
        <v>70</v>
      </c>
      <c r="F14" s="46"/>
      <c r="G14" s="44">
        <f t="shared" si="0"/>
        <v>0</v>
      </c>
    </row>
    <row r="15" spans="1:7">
      <c r="A15" s="38" t="s">
        <v>73</v>
      </c>
      <c r="B15" s="30" t="s">
        <v>56</v>
      </c>
      <c r="C15" s="4" t="s">
        <v>41</v>
      </c>
      <c r="D15" s="16" t="s">
        <v>42</v>
      </c>
      <c r="E15" s="16">
        <v>140</v>
      </c>
      <c r="F15" s="46"/>
      <c r="G15" s="44">
        <f t="shared" si="0"/>
        <v>0</v>
      </c>
    </row>
    <row r="16" spans="1:7">
      <c r="A16" s="40" t="s">
        <v>74</v>
      </c>
      <c r="B16" s="34" t="s">
        <v>56</v>
      </c>
      <c r="C16" s="4" t="s">
        <v>43</v>
      </c>
      <c r="D16" s="16" t="s">
        <v>31</v>
      </c>
      <c r="E16" s="16">
        <v>37</v>
      </c>
      <c r="F16" s="46"/>
      <c r="G16" s="23">
        <f t="shared" si="0"/>
        <v>0</v>
      </c>
    </row>
    <row r="17" spans="1:7">
      <c r="A17" s="41" t="s">
        <v>75</v>
      </c>
      <c r="B17" s="32" t="s">
        <v>59</v>
      </c>
      <c r="C17" s="4" t="s">
        <v>34</v>
      </c>
      <c r="D17" s="16" t="s">
        <v>9</v>
      </c>
      <c r="E17" s="16">
        <v>0.5</v>
      </c>
      <c r="F17" s="46"/>
      <c r="G17" s="23">
        <f>E17*F17</f>
        <v>0</v>
      </c>
    </row>
    <row r="18" spans="1:7">
      <c r="A18" s="41" t="s">
        <v>76</v>
      </c>
      <c r="B18" s="32" t="s">
        <v>59</v>
      </c>
      <c r="C18" s="6" t="s">
        <v>35</v>
      </c>
      <c r="D18" s="17" t="s">
        <v>9</v>
      </c>
      <c r="E18" s="17">
        <v>110</v>
      </c>
      <c r="F18" s="48"/>
      <c r="G18" s="22">
        <f>E18*F18</f>
        <v>0</v>
      </c>
    </row>
    <row r="19" spans="1:7" ht="17.25" thickBot="1">
      <c r="A19" s="41" t="s">
        <v>103</v>
      </c>
      <c r="B19" s="32" t="s">
        <v>59</v>
      </c>
      <c r="C19" s="4" t="s">
        <v>40</v>
      </c>
      <c r="D19" s="17" t="s">
        <v>9</v>
      </c>
      <c r="E19" s="17">
        <v>70</v>
      </c>
      <c r="F19" s="48"/>
      <c r="G19" s="22">
        <f>E19*F19</f>
        <v>0</v>
      </c>
    </row>
    <row r="20" spans="1:7" ht="17.25" thickBot="1">
      <c r="A20" s="45">
        <v>3</v>
      </c>
      <c r="B20" s="33"/>
      <c r="C20" s="2" t="s">
        <v>102</v>
      </c>
      <c r="D20" s="14"/>
      <c r="E20" s="14"/>
      <c r="F20" s="20"/>
      <c r="G20" s="21"/>
    </row>
    <row r="21" spans="1:7">
      <c r="A21" s="39" t="s">
        <v>77</v>
      </c>
      <c r="B21" s="30" t="s">
        <v>55</v>
      </c>
      <c r="C21" s="5" t="s">
        <v>30</v>
      </c>
      <c r="D21" s="16" t="s">
        <v>31</v>
      </c>
      <c r="E21" s="16">
        <v>50</v>
      </c>
      <c r="F21" s="46"/>
      <c r="G21" s="44">
        <f t="shared" ref="G21:G30" si="1">E21*F21</f>
        <v>0</v>
      </c>
    </row>
    <row r="22" spans="1:7">
      <c r="A22" s="38" t="s">
        <v>78</v>
      </c>
      <c r="B22" s="30" t="s">
        <v>55</v>
      </c>
      <c r="C22" s="4" t="s">
        <v>32</v>
      </c>
      <c r="D22" s="16" t="s">
        <v>9</v>
      </c>
      <c r="E22" s="16">
        <v>15</v>
      </c>
      <c r="F22" s="46"/>
      <c r="G22" s="44">
        <f t="shared" si="1"/>
        <v>0</v>
      </c>
    </row>
    <row r="23" spans="1:7">
      <c r="A23" s="38" t="s">
        <v>79</v>
      </c>
      <c r="B23" s="30" t="s">
        <v>61</v>
      </c>
      <c r="C23" s="4" t="s">
        <v>39</v>
      </c>
      <c r="D23" s="16" t="s">
        <v>9</v>
      </c>
      <c r="E23" s="16">
        <v>230.5</v>
      </c>
      <c r="F23" s="46"/>
      <c r="G23" s="44">
        <f t="shared" si="1"/>
        <v>0</v>
      </c>
    </row>
    <row r="24" spans="1:7">
      <c r="A24" s="38" t="s">
        <v>80</v>
      </c>
      <c r="B24" s="30" t="s">
        <v>61</v>
      </c>
      <c r="C24" s="4" t="s">
        <v>52</v>
      </c>
      <c r="D24" s="16" t="s">
        <v>31</v>
      </c>
      <c r="E24" s="16">
        <v>56</v>
      </c>
      <c r="F24" s="46"/>
      <c r="G24" s="44">
        <f t="shared" si="1"/>
        <v>0</v>
      </c>
    </row>
    <row r="25" spans="1:7">
      <c r="A25" s="38" t="s">
        <v>81</v>
      </c>
      <c r="B25" s="30" t="s">
        <v>56</v>
      </c>
      <c r="C25" s="4" t="s">
        <v>41</v>
      </c>
      <c r="D25" s="16" t="s">
        <v>42</v>
      </c>
      <c r="E25" s="16">
        <v>135</v>
      </c>
      <c r="F25" s="46"/>
      <c r="G25" s="44">
        <f t="shared" si="1"/>
        <v>0</v>
      </c>
    </row>
    <row r="26" spans="1:7">
      <c r="A26" s="40" t="s">
        <v>82</v>
      </c>
      <c r="B26" s="34" t="s">
        <v>56</v>
      </c>
      <c r="C26" s="4" t="s">
        <v>43</v>
      </c>
      <c r="D26" s="16" t="s">
        <v>31</v>
      </c>
      <c r="E26" s="16">
        <v>63</v>
      </c>
      <c r="F26" s="46"/>
      <c r="G26" s="23">
        <f t="shared" si="1"/>
        <v>0</v>
      </c>
    </row>
    <row r="27" spans="1:7">
      <c r="A27" s="41" t="s">
        <v>83</v>
      </c>
      <c r="B27" s="32" t="s">
        <v>59</v>
      </c>
      <c r="C27" s="7" t="s">
        <v>33</v>
      </c>
      <c r="D27" s="17" t="s">
        <v>9</v>
      </c>
      <c r="E27" s="17">
        <v>5</v>
      </c>
      <c r="F27" s="48"/>
      <c r="G27" s="22">
        <f t="shared" si="1"/>
        <v>0</v>
      </c>
    </row>
    <row r="28" spans="1:7">
      <c r="A28" s="41" t="s">
        <v>84</v>
      </c>
      <c r="B28" s="32" t="s">
        <v>59</v>
      </c>
      <c r="C28" s="6" t="s">
        <v>35</v>
      </c>
      <c r="D28" s="17" t="s">
        <v>9</v>
      </c>
      <c r="E28" s="17">
        <v>10</v>
      </c>
      <c r="F28" s="48"/>
      <c r="G28" s="22">
        <f t="shared" si="1"/>
        <v>0</v>
      </c>
    </row>
    <row r="29" spans="1:7">
      <c r="A29" s="41" t="s">
        <v>85</v>
      </c>
      <c r="B29" s="32" t="s">
        <v>59</v>
      </c>
      <c r="C29" s="6" t="s">
        <v>37</v>
      </c>
      <c r="D29" s="17" t="s">
        <v>9</v>
      </c>
      <c r="E29" s="17">
        <v>10</v>
      </c>
      <c r="F29" s="48"/>
      <c r="G29" s="22">
        <f t="shared" si="1"/>
        <v>0</v>
      </c>
    </row>
    <row r="30" spans="1:7" ht="17.25" thickBot="1">
      <c r="A30" s="41" t="s">
        <v>86</v>
      </c>
      <c r="B30" s="32" t="s">
        <v>59</v>
      </c>
      <c r="C30" s="4" t="s">
        <v>40</v>
      </c>
      <c r="D30" s="17" t="s">
        <v>9</v>
      </c>
      <c r="E30" s="17">
        <v>230.5</v>
      </c>
      <c r="F30" s="48"/>
      <c r="G30" s="22">
        <f t="shared" si="1"/>
        <v>0</v>
      </c>
    </row>
    <row r="31" spans="1:7" ht="17.25" thickBot="1">
      <c r="A31" s="45" t="s">
        <v>104</v>
      </c>
      <c r="B31" s="33"/>
      <c r="C31" s="2" t="s">
        <v>27</v>
      </c>
      <c r="D31" s="14"/>
      <c r="E31" s="14"/>
      <c r="F31" s="20"/>
      <c r="G31" s="21"/>
    </row>
    <row r="32" spans="1:7" ht="13.5" customHeight="1">
      <c r="A32" s="41" t="s">
        <v>87</v>
      </c>
      <c r="B32" s="32" t="s">
        <v>60</v>
      </c>
      <c r="C32" s="4" t="s">
        <v>28</v>
      </c>
      <c r="D32" s="16" t="s">
        <v>7</v>
      </c>
      <c r="E32" s="16">
        <v>10</v>
      </c>
      <c r="F32" s="46"/>
      <c r="G32" s="23">
        <f>E32*F32</f>
        <v>0</v>
      </c>
    </row>
    <row r="33" spans="1:9">
      <c r="A33" s="41" t="s">
        <v>88</v>
      </c>
      <c r="B33" s="32" t="s">
        <v>60</v>
      </c>
      <c r="C33" s="4" t="s">
        <v>19</v>
      </c>
      <c r="D33" s="16" t="s">
        <v>10</v>
      </c>
      <c r="E33" s="16">
        <v>50</v>
      </c>
      <c r="F33" s="46"/>
      <c r="G33" s="23">
        <f t="shared" si="0"/>
        <v>0</v>
      </c>
    </row>
    <row r="34" spans="1:9">
      <c r="A34" s="38" t="s">
        <v>89</v>
      </c>
      <c r="B34" s="32" t="s">
        <v>60</v>
      </c>
      <c r="C34" s="6" t="s">
        <v>29</v>
      </c>
      <c r="D34" s="17" t="s">
        <v>8</v>
      </c>
      <c r="E34" s="17">
        <v>6</v>
      </c>
      <c r="F34" s="48"/>
      <c r="G34" s="22">
        <f t="shared" si="0"/>
        <v>0</v>
      </c>
    </row>
    <row r="35" spans="1:9">
      <c r="A35" s="38" t="s">
        <v>90</v>
      </c>
      <c r="B35" s="30" t="s">
        <v>54</v>
      </c>
      <c r="C35" s="6" t="s">
        <v>44</v>
      </c>
      <c r="D35" s="17" t="s">
        <v>8</v>
      </c>
      <c r="E35" s="17">
        <v>72</v>
      </c>
      <c r="F35" s="48"/>
      <c r="G35" s="22">
        <f t="shared" si="0"/>
        <v>0</v>
      </c>
    </row>
    <row r="36" spans="1:9">
      <c r="A36" s="38" t="s">
        <v>91</v>
      </c>
      <c r="B36" s="30" t="s">
        <v>54</v>
      </c>
      <c r="C36" s="6" t="s">
        <v>46</v>
      </c>
      <c r="D36" s="17" t="s">
        <v>8</v>
      </c>
      <c r="E36" s="17">
        <v>72</v>
      </c>
      <c r="F36" s="48"/>
      <c r="G36" s="22">
        <f t="shared" si="0"/>
        <v>0</v>
      </c>
    </row>
    <row r="37" spans="1:9">
      <c r="A37" s="38" t="s">
        <v>105</v>
      </c>
      <c r="B37" s="30" t="s">
        <v>54</v>
      </c>
      <c r="C37" s="6" t="s">
        <v>47</v>
      </c>
      <c r="D37" s="17" t="s">
        <v>8</v>
      </c>
      <c r="E37" s="17">
        <v>30</v>
      </c>
      <c r="F37" s="48"/>
      <c r="G37" s="22">
        <f t="shared" si="0"/>
        <v>0</v>
      </c>
    </row>
    <row r="38" spans="1:9" ht="15.75" customHeight="1">
      <c r="A38" s="38" t="s">
        <v>106</v>
      </c>
      <c r="B38" s="30" t="s">
        <v>54</v>
      </c>
      <c r="C38" s="6" t="s">
        <v>48</v>
      </c>
      <c r="D38" s="17" t="s">
        <v>8</v>
      </c>
      <c r="E38" s="17">
        <v>30</v>
      </c>
      <c r="F38" s="48"/>
      <c r="G38" s="22">
        <f t="shared" si="0"/>
        <v>0</v>
      </c>
    </row>
    <row r="39" spans="1:9">
      <c r="A39" s="38" t="s">
        <v>107</v>
      </c>
      <c r="B39" s="30" t="s">
        <v>54</v>
      </c>
      <c r="C39" s="6" t="s">
        <v>49</v>
      </c>
      <c r="D39" s="17" t="s">
        <v>8</v>
      </c>
      <c r="E39" s="17">
        <v>30</v>
      </c>
      <c r="F39" s="48"/>
      <c r="G39" s="22">
        <f t="shared" si="0"/>
        <v>0</v>
      </c>
    </row>
    <row r="40" spans="1:9" ht="17.25" customHeight="1">
      <c r="A40" s="38" t="s">
        <v>108</v>
      </c>
      <c r="B40" s="30" t="s">
        <v>54</v>
      </c>
      <c r="C40" s="6" t="s">
        <v>20</v>
      </c>
      <c r="D40" s="17" t="s">
        <v>8</v>
      </c>
      <c r="E40" s="17">
        <v>30</v>
      </c>
      <c r="F40" s="48"/>
      <c r="G40" s="22">
        <f t="shared" si="0"/>
        <v>0</v>
      </c>
      <c r="I40" s="35"/>
    </row>
    <row r="41" spans="1:9" ht="17.25" thickBot="1">
      <c r="A41" s="41" t="s">
        <v>109</v>
      </c>
      <c r="B41" s="32" t="s">
        <v>60</v>
      </c>
      <c r="C41" s="6" t="s">
        <v>45</v>
      </c>
      <c r="D41" s="17" t="s">
        <v>7</v>
      </c>
      <c r="E41" s="17">
        <v>60</v>
      </c>
      <c r="F41" s="48"/>
      <c r="G41" s="22">
        <f t="shared" si="0"/>
        <v>0</v>
      </c>
    </row>
    <row r="42" spans="1:9" ht="17.25" thickBot="1">
      <c r="A42" s="45" t="s">
        <v>92</v>
      </c>
      <c r="B42" s="33"/>
      <c r="C42" s="2" t="s">
        <v>11</v>
      </c>
      <c r="D42" s="14"/>
      <c r="E42" s="14"/>
      <c r="F42" s="20"/>
      <c r="G42" s="21"/>
    </row>
    <row r="43" spans="1:9">
      <c r="A43" s="41" t="s">
        <v>93</v>
      </c>
      <c r="B43" s="32" t="s">
        <v>58</v>
      </c>
      <c r="C43" s="3" t="s">
        <v>12</v>
      </c>
      <c r="D43" s="15" t="s">
        <v>2</v>
      </c>
      <c r="E43" s="15">
        <v>650</v>
      </c>
      <c r="F43" s="47"/>
      <c r="G43" s="22">
        <f t="shared" ref="G43:G50" si="2">E43*F43</f>
        <v>0</v>
      </c>
      <c r="H43" s="8"/>
    </row>
    <row r="44" spans="1:9">
      <c r="A44" s="41" t="s">
        <v>94</v>
      </c>
      <c r="B44" s="32" t="s">
        <v>58</v>
      </c>
      <c r="C44" s="3" t="s">
        <v>23</v>
      </c>
      <c r="D44" s="15" t="s">
        <v>2</v>
      </c>
      <c r="E44" s="15">
        <v>250</v>
      </c>
      <c r="F44" s="47"/>
      <c r="G44" s="22">
        <f t="shared" si="2"/>
        <v>0</v>
      </c>
      <c r="H44" s="8"/>
    </row>
    <row r="45" spans="1:9">
      <c r="A45" s="41" t="s">
        <v>95</v>
      </c>
      <c r="B45" s="32" t="s">
        <v>58</v>
      </c>
      <c r="C45" s="3" t="s">
        <v>50</v>
      </c>
      <c r="D45" s="15" t="s">
        <v>2</v>
      </c>
      <c r="E45" s="15">
        <v>250</v>
      </c>
      <c r="F45" s="47"/>
      <c r="G45" s="22">
        <f t="shared" si="2"/>
        <v>0</v>
      </c>
      <c r="H45" s="8"/>
    </row>
    <row r="46" spans="1:9">
      <c r="A46" s="41" t="s">
        <v>96</v>
      </c>
      <c r="B46" s="32" t="s">
        <v>58</v>
      </c>
      <c r="C46" s="4" t="s">
        <v>13</v>
      </c>
      <c r="D46" s="16" t="s">
        <v>2</v>
      </c>
      <c r="E46" s="16">
        <v>850</v>
      </c>
      <c r="F46" s="46"/>
      <c r="G46" s="23">
        <f t="shared" si="2"/>
        <v>0</v>
      </c>
    </row>
    <row r="47" spans="1:9">
      <c r="A47" s="41" t="s">
        <v>97</v>
      </c>
      <c r="B47" s="32" t="s">
        <v>58</v>
      </c>
      <c r="C47" s="4" t="s">
        <v>21</v>
      </c>
      <c r="D47" s="16" t="s">
        <v>2</v>
      </c>
      <c r="E47" s="16">
        <v>200</v>
      </c>
      <c r="F47" s="46"/>
      <c r="G47" s="23">
        <f t="shared" si="2"/>
        <v>0</v>
      </c>
    </row>
    <row r="48" spans="1:9">
      <c r="A48" s="41" t="s">
        <v>98</v>
      </c>
      <c r="B48" s="32" t="s">
        <v>58</v>
      </c>
      <c r="C48" s="4" t="s">
        <v>51</v>
      </c>
      <c r="D48" s="16" t="s">
        <v>8</v>
      </c>
      <c r="E48" s="16">
        <v>1</v>
      </c>
      <c r="F48" s="46"/>
      <c r="G48" s="23">
        <f t="shared" si="2"/>
        <v>0</v>
      </c>
    </row>
    <row r="49" spans="1:8">
      <c r="A49" s="41" t="s">
        <v>99</v>
      </c>
      <c r="B49" s="32" t="s">
        <v>58</v>
      </c>
      <c r="C49" s="4" t="s">
        <v>14</v>
      </c>
      <c r="D49" s="16" t="s">
        <v>1</v>
      </c>
      <c r="E49" s="16">
        <v>1</v>
      </c>
      <c r="F49" s="46"/>
      <c r="G49" s="23">
        <f t="shared" si="2"/>
        <v>0</v>
      </c>
    </row>
    <row r="50" spans="1:8" ht="17.25" thickBot="1">
      <c r="A50" s="40" t="s">
        <v>100</v>
      </c>
      <c r="B50" s="34" t="s">
        <v>57</v>
      </c>
      <c r="C50" s="4" t="s">
        <v>22</v>
      </c>
      <c r="D50" s="16" t="s">
        <v>10</v>
      </c>
      <c r="E50" s="16">
        <v>5000</v>
      </c>
      <c r="F50" s="46"/>
      <c r="G50" s="23">
        <f t="shared" si="2"/>
        <v>0</v>
      </c>
    </row>
    <row r="51" spans="1:8" ht="17.25" thickBot="1">
      <c r="A51" s="33"/>
      <c r="B51" s="33"/>
      <c r="C51" s="9" t="s">
        <v>15</v>
      </c>
      <c r="D51" s="18"/>
      <c r="E51" s="18"/>
      <c r="F51" s="24"/>
      <c r="G51" s="25">
        <f>SUM(G7:G50)</f>
        <v>0</v>
      </c>
      <c r="H51" s="10"/>
    </row>
    <row r="52" spans="1:8" ht="17.25" thickBot="1">
      <c r="A52" s="33"/>
      <c r="B52" s="33"/>
      <c r="C52" s="9" t="s">
        <v>16</v>
      </c>
      <c r="D52" s="18"/>
      <c r="E52" s="18"/>
      <c r="F52" s="24"/>
      <c r="G52" s="25">
        <f>G51*0.21</f>
        <v>0</v>
      </c>
      <c r="H52" s="10"/>
    </row>
    <row r="53" spans="1:8" ht="17.25" thickBot="1">
      <c r="A53" s="33"/>
      <c r="B53" s="33"/>
      <c r="C53" s="9" t="s">
        <v>17</v>
      </c>
      <c r="D53" s="18"/>
      <c r="E53" s="18"/>
      <c r="F53" s="24"/>
      <c r="G53" s="25">
        <f>SUM(G51:G52)</f>
        <v>0</v>
      </c>
    </row>
  </sheetData>
  <sheetProtection password="BB88" sheet="1" objects="1" scenarios="1"/>
  <phoneticPr fontId="0" type="noConversion"/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položkový rozpočet</vt:lpstr>
      <vt:lpstr>List3</vt:lpstr>
      <vt:lpstr>'položkový rozpočet'!Názvy_tisku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12683</cp:lastModifiedBy>
  <cp:lastPrinted>2017-07-19T07:53:38Z</cp:lastPrinted>
  <dcterms:created xsi:type="dcterms:W3CDTF">2015-02-08T15:40:51Z</dcterms:created>
  <dcterms:modified xsi:type="dcterms:W3CDTF">2018-01-16T08:53:12Z</dcterms:modified>
</cp:coreProperties>
</file>