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24915" windowHeight="12495"/>
  </bookViews>
  <sheets>
    <sheet name="oceneny" sheetId="1" r:id="rId1"/>
  </sheets>
  <calcPr calcId="145621"/>
</workbook>
</file>

<file path=xl/calcChain.xml><?xml version="1.0" encoding="utf-8"?>
<calcChain xmlns="http://schemas.openxmlformats.org/spreadsheetml/2006/main">
  <c r="E18" i="1" l="1"/>
  <c r="E24" i="1"/>
  <c r="E25" i="1" s="1"/>
  <c r="E14" i="1"/>
  <c r="E6" i="1"/>
  <c r="E12" i="1"/>
  <c r="E19" i="1"/>
  <c r="E10" i="1"/>
  <c r="E15" i="1"/>
  <c r="E11" i="1"/>
  <c r="E13" i="1"/>
  <c r="E16" i="1"/>
  <c r="E17" i="1"/>
  <c r="E28" i="1"/>
  <c r="E29" i="1"/>
  <c r="E30" i="1"/>
  <c r="E5" i="1"/>
  <c r="E7" i="1" s="1"/>
  <c r="E20" i="1" l="1"/>
  <c r="E31" i="1"/>
  <c r="E33" i="1" l="1"/>
  <c r="E34" i="1" s="1"/>
  <c r="E35" i="1" s="1"/>
</calcChain>
</file>

<file path=xl/sharedStrings.xml><?xml version="1.0" encoding="utf-8"?>
<sst xmlns="http://schemas.openxmlformats.org/spreadsheetml/2006/main" count="50" uniqueCount="36">
  <si>
    <t>položka</t>
  </si>
  <si>
    <t>jednotka</t>
  </si>
  <si>
    <t>počet jednotek</t>
  </si>
  <si>
    <t>jednotková cena v Kč</t>
  </si>
  <si>
    <t>Přípravné práce</t>
  </si>
  <si>
    <t>hod.</t>
  </si>
  <si>
    <t>kpl.</t>
  </si>
  <si>
    <t>Přípravné práce celkem</t>
  </si>
  <si>
    <t>Kontrolní činnost supervize</t>
  </si>
  <si>
    <t>Účast na kvartálních kontrolních dnech</t>
  </si>
  <si>
    <t>Doprava</t>
  </si>
  <si>
    <t>Nezávislé kontrolní zkoušky</t>
  </si>
  <si>
    <t>Nezávislé kontrolní zkoušky celkem</t>
  </si>
  <si>
    <t>Výstupy supervizní činnosti</t>
  </si>
  <si>
    <t>Výstupy supervizní činnosti celkem</t>
  </si>
  <si>
    <t>Cena za výkon supervizní činnosti celkem v Kč bez DPH</t>
  </si>
  <si>
    <t>DPH 21%</t>
  </si>
  <si>
    <t>Cena za výkon supervizní činnosti celkem včetně DPH</t>
  </si>
  <si>
    <t>Kontrola dokumentace, dokladů použitých materiálů, dílčích a souhrnných zpráv zhotovitele a ostatních dokumentů stavby</t>
  </si>
  <si>
    <t>Účast na technických KD a jednáních</t>
  </si>
  <si>
    <t>Technická část</t>
  </si>
  <si>
    <t>Kontrola zemních prací (výkopy, hutnění apod.)</t>
  </si>
  <si>
    <t>Vypracování závěrečné zprávy supervize a podkladů pro Závěrečný kontrolní den</t>
  </si>
  <si>
    <t>Posouzení závěrečné zprávy žadatele a vypracování podkladů pro závěrečnou informaci MF Meziresortní komisi</t>
  </si>
  <si>
    <t>Kontrola a pousouzení případných změn stavby, stanoviska supervize</t>
  </si>
  <si>
    <t>Kontrola vynaložených nákladů stavby, sledování efektivity vynakládaných finančních prostředků</t>
  </si>
  <si>
    <t>Kontrola plnění harmonogramu stavby a vyhodnocování postupu prací</t>
  </si>
  <si>
    <t xml:space="preserve">Kontrola zpracované realizační projektové dokumentace, výrobní dokumentace zpracované zhotovitelem stavby s ohledem na projektové parametry a stavební povolení </t>
  </si>
  <si>
    <t>Seznámení se s podklady, podle kterých se připravuje realizace stavby, zejména s obsahem projektové dokumentace, smlouvy o dílo, podmínkami VZ na realizaci stavby, vydaným stavebním povolením a DOSS, vč.kontroly jejich dodržování</t>
  </si>
  <si>
    <t>Kontrola realizace - fyzická kontrola stavby během provádění</t>
  </si>
  <si>
    <t>Kontrola soupisu provedených prací a vypracování "Stanoviska supervize" k fakturačním podkladům - potvrzení o účelnosti vynaložených nákladů</t>
  </si>
  <si>
    <t>Zpracování měsíčních zpráv supervize</t>
  </si>
  <si>
    <t>Zajištění a vedení evidence dokladů stavby, kontrola dokladů pro přejímací řízení stavby, vč.účasti na předávacím řízení stavby</t>
  </si>
  <si>
    <t>cena za položku v Kč bez DPH</t>
  </si>
  <si>
    <t>Kontrolní činnost supervize celkem</t>
  </si>
  <si>
    <t>„Náhradní výstavba inženýrských sítí a příjezdové komunikace v obci Stonava – náhrada za objekty likvidované v důsledku hornické činnosti“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</si>
</sst>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6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 applyProtection="1"/>
    <xf numFmtId="3" fontId="21" fillId="24" borderId="12" xfId="0" applyNumberFormat="1" applyFont="1" applyFill="1" applyBorder="1" applyAlignment="1" applyProtection="1">
      <alignment vertical="center" wrapText="1"/>
    </xf>
    <xf numFmtId="3" fontId="23" fillId="0" borderId="15" xfId="0" applyNumberFormat="1" applyFont="1" applyFill="1" applyBorder="1" applyAlignment="1" applyProtection="1">
      <alignment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0" fillId="25" borderId="17" xfId="0" applyNumberFormat="1" applyFont="1" applyFill="1" applyBorder="1" applyAlignment="1" applyProtection="1">
      <alignment vertical="center" wrapText="1"/>
    </xf>
    <xf numFmtId="3" fontId="20" fillId="25" borderId="13" xfId="0" applyNumberFormat="1" applyFont="1" applyFill="1" applyBorder="1" applyAlignment="1" applyProtection="1">
      <alignment vertical="center" wrapText="1"/>
    </xf>
    <xf numFmtId="0" fontId="19" fillId="0" borderId="0" xfId="0" applyFont="1" applyProtection="1"/>
    <xf numFmtId="3" fontId="21" fillId="25" borderId="17" xfId="0" applyNumberFormat="1" applyFont="1" applyFill="1" applyBorder="1" applyAlignment="1" applyProtection="1">
      <alignment vertical="center" wrapText="1"/>
    </xf>
    <xf numFmtId="3" fontId="21" fillId="25" borderId="13" xfId="0" applyNumberFormat="1" applyFont="1" applyFill="1" applyBorder="1" applyAlignment="1" applyProtection="1">
      <alignment vertical="center" wrapText="1"/>
    </xf>
    <xf numFmtId="3" fontId="22" fillId="0" borderId="17" xfId="0" applyNumberFormat="1" applyFont="1" applyFill="1" applyBorder="1" applyAlignment="1" applyProtection="1">
      <alignment vertical="center" wrapText="1"/>
    </xf>
    <xf numFmtId="3" fontId="22" fillId="24" borderId="13" xfId="0" applyNumberFormat="1" applyFont="1" applyFill="1" applyBorder="1" applyAlignment="1" applyProtection="1">
      <alignment vertical="center" wrapText="1"/>
    </xf>
    <xf numFmtId="0" fontId="18" fillId="0" borderId="0" xfId="0" applyFont="1" applyFill="1" applyProtection="1"/>
    <xf numFmtId="3" fontId="22" fillId="0" borderId="15" xfId="0" applyNumberFormat="1" applyFont="1" applyBorder="1" applyAlignment="1" applyProtection="1">
      <alignment vertical="center" wrapText="1"/>
    </xf>
    <xf numFmtId="3" fontId="22" fillId="0" borderId="10" xfId="0" applyNumberFormat="1" applyFont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6" xfId="0" applyNumberFormat="1" applyFont="1" applyFill="1" applyBorder="1" applyAlignment="1" applyProtection="1">
      <alignment horizontal="center" vertical="center" wrapText="1"/>
    </xf>
    <xf numFmtId="3" fontId="20" fillId="25" borderId="13" xfId="0" applyNumberFormat="1" applyFont="1" applyFill="1" applyBorder="1" applyAlignment="1" applyProtection="1">
      <alignment horizontal="center" vertical="center" wrapText="1"/>
    </xf>
    <xf numFmtId="3" fontId="20" fillId="25" borderId="11" xfId="0" applyNumberFormat="1" applyFont="1" applyFill="1" applyBorder="1" applyAlignment="1" applyProtection="1">
      <alignment horizontal="center" vertical="center" wrapText="1"/>
    </xf>
    <xf numFmtId="4" fontId="20" fillId="25" borderId="16" xfId="0" applyNumberFormat="1" applyFont="1" applyFill="1" applyBorder="1" applyAlignment="1" applyProtection="1">
      <alignment horizontal="center" vertical="center" wrapText="1"/>
    </xf>
    <xf numFmtId="3" fontId="21" fillId="25" borderId="13" xfId="0" applyNumberFormat="1" applyFont="1" applyFill="1" applyBorder="1" applyAlignment="1" applyProtection="1">
      <alignment horizontal="center" vertical="center" wrapText="1"/>
    </xf>
    <xf numFmtId="4" fontId="21" fillId="25" borderId="11" xfId="0" applyNumberFormat="1" applyFont="1" applyFill="1" applyBorder="1" applyAlignment="1" applyProtection="1">
      <alignment horizontal="center" vertical="center" wrapText="1"/>
    </xf>
    <xf numFmtId="4" fontId="21" fillId="25" borderId="16" xfId="0" applyNumberFormat="1" applyFont="1" applyFill="1" applyBorder="1" applyAlignment="1" applyProtection="1">
      <alignment horizontal="center" vertical="center" wrapText="1"/>
    </xf>
    <xf numFmtId="3" fontId="22" fillId="24" borderId="13" xfId="0" applyNumberFormat="1" applyFont="1" applyFill="1" applyBorder="1" applyAlignment="1" applyProtection="1">
      <alignment horizontal="center" vertical="center" wrapText="1"/>
    </xf>
    <xf numFmtId="3" fontId="22" fillId="24" borderId="14" xfId="0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6" xfId="0" applyNumberFormat="1" applyFont="1" applyFill="1" applyBorder="1" applyAlignment="1" applyProtection="1">
      <alignment horizontal="center" vertical="center" wrapText="1"/>
    </xf>
    <xf numFmtId="3" fontId="21" fillId="25" borderId="11" xfId="0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6" xfId="0" applyNumberFormat="1" applyFont="1" applyBorder="1" applyAlignment="1" applyProtection="1">
      <alignment horizontal="center" vertical="center" wrapText="1"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4" fontId="21" fillId="25" borderId="18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3" fontId="21" fillId="24" borderId="22" xfId="0" applyNumberFormat="1" applyFont="1" applyFill="1" applyBorder="1" applyAlignment="1" applyProtection="1">
      <alignment vertical="center" wrapText="1"/>
    </xf>
    <xf numFmtId="3" fontId="21" fillId="24" borderId="22" xfId="0" applyNumberFormat="1" applyFont="1" applyFill="1" applyBorder="1" applyAlignment="1" applyProtection="1">
      <alignment horizontal="center" vertical="center" wrapText="1"/>
    </xf>
    <xf numFmtId="3" fontId="21" fillId="24" borderId="23" xfId="0" applyNumberFormat="1" applyFont="1" applyFill="1" applyBorder="1" applyAlignment="1" applyProtection="1">
      <alignment horizontal="center" vertical="center" wrapText="1"/>
    </xf>
    <xf numFmtId="3" fontId="22" fillId="0" borderId="24" xfId="0" applyNumberFormat="1" applyFont="1" applyBorder="1" applyAlignment="1" applyProtection="1">
      <alignment vertical="center" wrapText="1"/>
    </xf>
    <xf numFmtId="3" fontId="22" fillId="0" borderId="25" xfId="0" applyNumberFormat="1" applyFont="1" applyBorder="1" applyAlignment="1" applyProtection="1">
      <alignment horizontal="center" vertical="center" wrapText="1"/>
    </xf>
    <xf numFmtId="3" fontId="22" fillId="0" borderId="26" xfId="0" applyNumberFormat="1" applyFont="1" applyBorder="1" applyAlignment="1" applyProtection="1">
      <alignment horizontal="center" vertical="center" wrapText="1"/>
    </xf>
    <xf numFmtId="3" fontId="23" fillId="0" borderId="15" xfId="0" applyNumberFormat="1" applyFont="1" applyBorder="1" applyAlignment="1" applyProtection="1">
      <alignment horizontal="left" vertical="center" wrapText="1"/>
    </xf>
    <xf numFmtId="3" fontId="23" fillId="0" borderId="10" xfId="0" applyNumberFormat="1" applyFont="1" applyBorder="1" applyAlignment="1" applyProtection="1">
      <alignment horizontal="left" vertical="center" wrapText="1"/>
    </xf>
    <xf numFmtId="3" fontId="20" fillId="25" borderId="19" xfId="0" applyNumberFormat="1" applyFont="1" applyFill="1" applyBorder="1" applyAlignment="1" applyProtection="1">
      <alignment horizontal="left" vertical="center" wrapText="1"/>
    </xf>
    <xf numFmtId="3" fontId="20" fillId="25" borderId="20" xfId="0" applyNumberFormat="1" applyFont="1" applyFill="1" applyBorder="1" applyAlignment="1" applyProtection="1">
      <alignment horizontal="left" vertical="center" wrapText="1"/>
    </xf>
    <xf numFmtId="3" fontId="20" fillId="25" borderId="21" xfId="0" applyNumberFormat="1" applyFont="1" applyFill="1" applyBorder="1" applyAlignment="1" applyProtection="1">
      <alignment horizontal="left" vertical="center" wrapText="1"/>
    </xf>
    <xf numFmtId="3" fontId="20" fillId="25" borderId="15" xfId="0" applyNumberFormat="1" applyFont="1" applyFill="1" applyBorder="1" applyAlignment="1" applyProtection="1">
      <alignment horizontal="left" vertical="center" wrapText="1"/>
    </xf>
    <xf numFmtId="3" fontId="20" fillId="25" borderId="10" xfId="0" applyNumberFormat="1" applyFont="1" applyFill="1" applyBorder="1" applyAlignment="1" applyProtection="1">
      <alignment horizontal="left" vertical="center" wrapText="1"/>
    </xf>
    <xf numFmtId="0" fontId="24" fillId="0" borderId="27" xfId="0" applyFont="1" applyBorder="1" applyAlignment="1" applyProtection="1">
      <alignment horizontal="center" vertical="justify"/>
    </xf>
    <xf numFmtId="0" fontId="24" fillId="0" borderId="28" xfId="0" applyFont="1" applyBorder="1" applyAlignment="1" applyProtection="1">
      <alignment horizontal="center" vertical="justify"/>
    </xf>
    <xf numFmtId="0" fontId="24" fillId="0" borderId="29" xfId="0" applyFont="1" applyBorder="1" applyAlignment="1" applyProtection="1">
      <alignment horizontal="center" vertical="justify"/>
    </xf>
    <xf numFmtId="3" fontId="22" fillId="0" borderId="17" xfId="0" applyNumberFormat="1" applyFont="1" applyFill="1" applyBorder="1" applyAlignment="1" applyProtection="1">
      <alignment horizontal="center" vertical="center" wrapText="1"/>
    </xf>
    <xf numFmtId="3" fontId="22" fillId="0" borderId="13" xfId="0" applyNumberFormat="1" applyFont="1" applyFill="1" applyBorder="1" applyAlignment="1" applyProtection="1">
      <alignment horizontal="center" vertical="center" wrapText="1"/>
    </xf>
    <xf numFmtId="3" fontId="22" fillId="0" borderId="14" xfId="0" applyNumberFormat="1" applyFont="1" applyFill="1" applyBorder="1" applyAlignment="1" applyProtection="1">
      <alignment horizontal="center" vertical="center" wrapText="1"/>
    </xf>
    <xf numFmtId="3" fontId="22" fillId="0" borderId="17" xfId="0" applyNumberFormat="1" applyFont="1" applyBorder="1" applyAlignment="1" applyProtection="1">
      <alignment horizontal="center" vertical="center" wrapText="1"/>
    </xf>
    <xf numFmtId="3" fontId="22" fillId="0" borderId="13" xfId="0" applyNumberFormat="1" applyFont="1" applyBorder="1" applyAlignment="1" applyProtection="1">
      <alignment horizontal="center" vertical="center" wrapText="1"/>
    </xf>
    <xf numFmtId="3" fontId="22" fillId="0" borderId="14" xfId="0" applyNumberFormat="1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/>
    </xf>
    <xf numFmtId="0" fontId="21" fillId="0" borderId="13" xfId="0" applyFont="1" applyBorder="1" applyAlignment="1" applyProtection="1">
      <alignment horizontal="center"/>
    </xf>
    <xf numFmtId="0" fontId="21" fillId="0" borderId="14" xfId="0" applyFont="1" applyBorder="1" applyAlignment="1" applyProtection="1">
      <alignment horizontal="center"/>
    </xf>
    <xf numFmtId="3" fontId="20" fillId="0" borderId="17" xfId="0" applyNumberFormat="1" applyFont="1" applyBorder="1" applyAlignment="1" applyProtection="1">
      <alignment horizontal="center" vertical="center" wrapText="1"/>
    </xf>
    <xf numFmtId="3" fontId="20" fillId="0" borderId="13" xfId="0" applyNumberFormat="1" applyFont="1" applyBorder="1" applyAlignment="1" applyProtection="1">
      <alignment horizontal="center" vertical="center" wrapText="1"/>
    </xf>
    <xf numFmtId="3" fontId="20" fillId="0" borderId="14" xfId="0" applyNumberFormat="1" applyFont="1" applyBorder="1" applyAlignment="1" applyProtection="1">
      <alignment horizontal="center" vertical="center" wrapText="1"/>
    </xf>
    <xf numFmtId="3" fontId="20" fillId="25" borderId="16" xfId="0" applyNumberFormat="1" applyFont="1" applyFill="1" applyBorder="1" applyAlignment="1" applyProtection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="90" zoomScaleNormal="90" workbookViewId="0">
      <selection activeCell="M10" sqref="M10"/>
    </sheetView>
  </sheetViews>
  <sheetFormatPr defaultRowHeight="12.75" x14ac:dyDescent="0.2"/>
  <cols>
    <col min="1" max="1" width="58.7109375" style="1" customWidth="1"/>
    <col min="2" max="2" width="9" style="1" customWidth="1"/>
    <col min="3" max="3" width="8.7109375" style="33" customWidth="1"/>
    <col min="4" max="4" width="11.28515625" style="33" customWidth="1"/>
    <col min="5" max="5" width="12.42578125" style="33" customWidth="1"/>
    <col min="6" max="220" width="9.140625" style="1"/>
    <col min="221" max="221" width="35.140625" style="1" customWidth="1"/>
    <col min="222" max="222" width="9.140625" style="1"/>
    <col min="223" max="223" width="11.85546875" style="1" customWidth="1"/>
    <col min="224" max="224" width="12.5703125" style="1" customWidth="1"/>
    <col min="225" max="225" width="13" style="1" customWidth="1"/>
    <col min="226" max="16384" width="9.140625" style="1"/>
  </cols>
  <sheetData>
    <row r="1" spans="1:5" ht="38.25" customHeight="1" thickBot="1" x14ac:dyDescent="0.25">
      <c r="A1" s="47" t="s">
        <v>35</v>
      </c>
      <c r="B1" s="48"/>
      <c r="C1" s="48"/>
      <c r="D1" s="48"/>
      <c r="E1" s="49"/>
    </row>
    <row r="2" spans="1:5" ht="48" thickBot="1" x14ac:dyDescent="0.25">
      <c r="A2" s="37" t="s">
        <v>0</v>
      </c>
      <c r="B2" s="38" t="s">
        <v>1</v>
      </c>
      <c r="C2" s="38" t="s">
        <v>2</v>
      </c>
      <c r="D2" s="38" t="s">
        <v>3</v>
      </c>
      <c r="E2" s="39" t="s">
        <v>33</v>
      </c>
    </row>
    <row r="3" spans="1:5" ht="15.75" x14ac:dyDescent="0.2">
      <c r="A3" s="2"/>
      <c r="B3" s="34"/>
      <c r="C3" s="35"/>
      <c r="D3" s="35"/>
      <c r="E3" s="36"/>
    </row>
    <row r="4" spans="1:5" ht="15.75" x14ac:dyDescent="0.2">
      <c r="A4" s="45" t="s">
        <v>4</v>
      </c>
      <c r="B4" s="46"/>
      <c r="C4" s="46"/>
      <c r="D4" s="46"/>
      <c r="E4" s="62"/>
    </row>
    <row r="5" spans="1:5" ht="63" x14ac:dyDescent="0.2">
      <c r="A5" s="3" t="s">
        <v>28</v>
      </c>
      <c r="B5" s="4" t="s">
        <v>5</v>
      </c>
      <c r="C5" s="4">
        <v>72</v>
      </c>
      <c r="D5" s="16"/>
      <c r="E5" s="17">
        <f>C5*D5</f>
        <v>0</v>
      </c>
    </row>
    <row r="6" spans="1:5" ht="47.25" x14ac:dyDescent="0.2">
      <c r="A6" s="3" t="s">
        <v>27</v>
      </c>
      <c r="B6" s="4" t="s">
        <v>5</v>
      </c>
      <c r="C6" s="4">
        <v>72</v>
      </c>
      <c r="D6" s="16"/>
      <c r="E6" s="17">
        <f>C6*D6</f>
        <v>0</v>
      </c>
    </row>
    <row r="7" spans="1:5" s="7" customFormat="1" ht="15.75" x14ac:dyDescent="0.2">
      <c r="A7" s="5" t="s">
        <v>7</v>
      </c>
      <c r="B7" s="6"/>
      <c r="C7" s="18"/>
      <c r="D7" s="19"/>
      <c r="E7" s="20">
        <f>SUM(E5:E6)</f>
        <v>0</v>
      </c>
    </row>
    <row r="8" spans="1:5" ht="15" customHeight="1" x14ac:dyDescent="0.2">
      <c r="A8" s="59"/>
      <c r="B8" s="60"/>
      <c r="C8" s="60"/>
      <c r="D8" s="60"/>
      <c r="E8" s="61"/>
    </row>
    <row r="9" spans="1:5" ht="15.75" x14ac:dyDescent="0.2">
      <c r="A9" s="45" t="s">
        <v>8</v>
      </c>
      <c r="B9" s="46"/>
      <c r="C9" s="46"/>
      <c r="D9" s="46"/>
      <c r="E9" s="62"/>
    </row>
    <row r="10" spans="1:5" ht="15.75" x14ac:dyDescent="0.2">
      <c r="A10" s="3" t="s">
        <v>29</v>
      </c>
      <c r="B10" s="4" t="s">
        <v>5</v>
      </c>
      <c r="C10" s="4">
        <v>240</v>
      </c>
      <c r="D10" s="16"/>
      <c r="E10" s="17">
        <f t="shared" ref="E10:E17" si="0">C10*D10</f>
        <v>0</v>
      </c>
    </row>
    <row r="11" spans="1:5" ht="31.5" x14ac:dyDescent="0.2">
      <c r="A11" s="3" t="s">
        <v>18</v>
      </c>
      <c r="B11" s="4" t="s">
        <v>5</v>
      </c>
      <c r="C11" s="4">
        <v>80</v>
      </c>
      <c r="D11" s="16"/>
      <c r="E11" s="17">
        <f t="shared" si="0"/>
        <v>0</v>
      </c>
    </row>
    <row r="12" spans="1:5" ht="31.5" x14ac:dyDescent="0.2">
      <c r="A12" s="3" t="s">
        <v>25</v>
      </c>
      <c r="B12" s="4" t="s">
        <v>5</v>
      </c>
      <c r="C12" s="4">
        <v>72</v>
      </c>
      <c r="D12" s="16"/>
      <c r="E12" s="17">
        <f t="shared" ref="E12" si="1">C12*D12</f>
        <v>0</v>
      </c>
    </row>
    <row r="13" spans="1:5" ht="31.5" x14ac:dyDescent="0.2">
      <c r="A13" s="3" t="s">
        <v>26</v>
      </c>
      <c r="B13" s="4" t="s">
        <v>5</v>
      </c>
      <c r="C13" s="4">
        <v>48</v>
      </c>
      <c r="D13" s="16"/>
      <c r="E13" s="17">
        <f t="shared" si="0"/>
        <v>0</v>
      </c>
    </row>
    <row r="14" spans="1:5" ht="47.25" x14ac:dyDescent="0.2">
      <c r="A14" s="3" t="s">
        <v>30</v>
      </c>
      <c r="B14" s="4" t="s">
        <v>5</v>
      </c>
      <c r="C14" s="4">
        <v>48</v>
      </c>
      <c r="D14" s="16"/>
      <c r="E14" s="17">
        <f t="shared" ref="E14" si="2">C14*D14</f>
        <v>0</v>
      </c>
    </row>
    <row r="15" spans="1:5" ht="15.75" x14ac:dyDescent="0.2">
      <c r="A15" s="3" t="s">
        <v>9</v>
      </c>
      <c r="B15" s="4" t="s">
        <v>5</v>
      </c>
      <c r="C15" s="4">
        <v>24</v>
      </c>
      <c r="D15" s="16"/>
      <c r="E15" s="17">
        <f>C15*D15</f>
        <v>0</v>
      </c>
    </row>
    <row r="16" spans="1:5" ht="15.75" x14ac:dyDescent="0.2">
      <c r="A16" s="3" t="s">
        <v>19</v>
      </c>
      <c r="B16" s="4" t="s">
        <v>5</v>
      </c>
      <c r="C16" s="4">
        <v>60</v>
      </c>
      <c r="D16" s="16"/>
      <c r="E16" s="17">
        <f t="shared" si="0"/>
        <v>0</v>
      </c>
    </row>
    <row r="17" spans="1:5" ht="31.5" x14ac:dyDescent="0.2">
      <c r="A17" s="3" t="s">
        <v>24</v>
      </c>
      <c r="B17" s="4" t="s">
        <v>5</v>
      </c>
      <c r="C17" s="4">
        <v>48</v>
      </c>
      <c r="D17" s="16"/>
      <c r="E17" s="17">
        <f t="shared" si="0"/>
        <v>0</v>
      </c>
    </row>
    <row r="18" spans="1:5" ht="31.5" x14ac:dyDescent="0.2">
      <c r="A18" s="3" t="s">
        <v>32</v>
      </c>
      <c r="B18" s="4" t="s">
        <v>5</v>
      </c>
      <c r="C18" s="4">
        <v>64</v>
      </c>
      <c r="D18" s="16"/>
      <c r="E18" s="17">
        <f t="shared" ref="E18" si="3">C18*D18</f>
        <v>0</v>
      </c>
    </row>
    <row r="19" spans="1:5" ht="15.75" x14ac:dyDescent="0.2">
      <c r="A19" s="3" t="s">
        <v>10</v>
      </c>
      <c r="B19" s="4" t="s">
        <v>6</v>
      </c>
      <c r="C19" s="4">
        <v>1</v>
      </c>
      <c r="D19" s="16"/>
      <c r="E19" s="17">
        <f>C19*D19</f>
        <v>0</v>
      </c>
    </row>
    <row r="20" spans="1:5" s="7" customFormat="1" ht="15.75" x14ac:dyDescent="0.2">
      <c r="A20" s="8" t="s">
        <v>34</v>
      </c>
      <c r="B20" s="9"/>
      <c r="C20" s="21"/>
      <c r="D20" s="22"/>
      <c r="E20" s="23">
        <f>E10+E11+E12+E13+E15+E16+E17+E19</f>
        <v>0</v>
      </c>
    </row>
    <row r="21" spans="1:5" ht="14.25" customHeight="1" x14ac:dyDescent="0.2">
      <c r="A21" s="50"/>
      <c r="B21" s="51"/>
      <c r="C21" s="51"/>
      <c r="D21" s="51"/>
      <c r="E21" s="52"/>
    </row>
    <row r="22" spans="1:5" ht="15.75" x14ac:dyDescent="0.2">
      <c r="A22" s="2" t="s">
        <v>20</v>
      </c>
      <c r="B22" s="11"/>
      <c r="C22" s="24"/>
      <c r="D22" s="24"/>
      <c r="E22" s="25"/>
    </row>
    <row r="23" spans="1:5" ht="15.75" x14ac:dyDescent="0.2">
      <c r="A23" s="45" t="s">
        <v>11</v>
      </c>
      <c r="B23" s="46"/>
      <c r="C23" s="46"/>
      <c r="D23" s="46"/>
      <c r="E23" s="62"/>
    </row>
    <row r="24" spans="1:5" s="12" customFormat="1" ht="15.75" x14ac:dyDescent="0.2">
      <c r="A24" s="10" t="s">
        <v>21</v>
      </c>
      <c r="B24" s="15" t="s">
        <v>6</v>
      </c>
      <c r="C24" s="15">
        <v>3</v>
      </c>
      <c r="D24" s="26"/>
      <c r="E24" s="27">
        <f>C24*D24</f>
        <v>0</v>
      </c>
    </row>
    <row r="25" spans="1:5" s="12" customFormat="1" ht="15.75" x14ac:dyDescent="0.2">
      <c r="A25" s="8" t="s">
        <v>12</v>
      </c>
      <c r="B25" s="9"/>
      <c r="C25" s="21"/>
      <c r="D25" s="28"/>
      <c r="E25" s="20">
        <f>E24</f>
        <v>0</v>
      </c>
    </row>
    <row r="26" spans="1:5" s="12" customFormat="1" ht="15" customHeight="1" x14ac:dyDescent="0.25">
      <c r="A26" s="56"/>
      <c r="B26" s="57"/>
      <c r="C26" s="57"/>
      <c r="D26" s="57"/>
      <c r="E26" s="58"/>
    </row>
    <row r="27" spans="1:5" s="12" customFormat="1" ht="15.75" x14ac:dyDescent="0.2">
      <c r="A27" s="45" t="s">
        <v>13</v>
      </c>
      <c r="B27" s="46"/>
      <c r="C27" s="46"/>
      <c r="D27" s="46"/>
      <c r="E27" s="62"/>
    </row>
    <row r="28" spans="1:5" s="12" customFormat="1" ht="15.75" x14ac:dyDescent="0.2">
      <c r="A28" s="13" t="s">
        <v>31</v>
      </c>
      <c r="B28" s="14" t="s">
        <v>5</v>
      </c>
      <c r="C28" s="4">
        <v>48</v>
      </c>
      <c r="D28" s="29"/>
      <c r="E28" s="30">
        <f>C28*D28</f>
        <v>0</v>
      </c>
    </row>
    <row r="29" spans="1:5" s="7" customFormat="1" ht="31.5" x14ac:dyDescent="0.2">
      <c r="A29" s="13" t="s">
        <v>22</v>
      </c>
      <c r="B29" s="14" t="s">
        <v>5</v>
      </c>
      <c r="C29" s="4">
        <v>40</v>
      </c>
      <c r="D29" s="31"/>
      <c r="E29" s="30">
        <f>C29*D29</f>
        <v>0</v>
      </c>
    </row>
    <row r="30" spans="1:5" s="7" customFormat="1" ht="31.5" x14ac:dyDescent="0.2">
      <c r="A30" s="13" t="s">
        <v>23</v>
      </c>
      <c r="B30" s="14" t="s">
        <v>5</v>
      </c>
      <c r="C30" s="4">
        <v>32</v>
      </c>
      <c r="D30" s="31"/>
      <c r="E30" s="30">
        <f>C30*D30</f>
        <v>0</v>
      </c>
    </row>
    <row r="31" spans="1:5" ht="15.75" x14ac:dyDescent="0.2">
      <c r="A31" s="8" t="s">
        <v>14</v>
      </c>
      <c r="B31" s="9"/>
      <c r="C31" s="21"/>
      <c r="D31" s="28"/>
      <c r="E31" s="23">
        <f>SUM(E28:E30)</f>
        <v>0</v>
      </c>
    </row>
    <row r="32" spans="1:5" ht="14.25" customHeight="1" x14ac:dyDescent="0.2">
      <c r="A32" s="53"/>
      <c r="B32" s="54"/>
      <c r="C32" s="54"/>
      <c r="D32" s="54"/>
      <c r="E32" s="55"/>
    </row>
    <row r="33" spans="1:5" ht="15.75" x14ac:dyDescent="0.2">
      <c r="A33" s="45" t="s">
        <v>15</v>
      </c>
      <c r="B33" s="46"/>
      <c r="C33" s="46"/>
      <c r="D33" s="46"/>
      <c r="E33" s="23">
        <f>E7+E20+E25+E31</f>
        <v>0</v>
      </c>
    </row>
    <row r="34" spans="1:5" ht="15.75" x14ac:dyDescent="0.2">
      <c r="A34" s="40" t="s">
        <v>16</v>
      </c>
      <c r="B34" s="41"/>
      <c r="C34" s="41"/>
      <c r="D34" s="41"/>
      <c r="E34" s="30">
        <f>E33*0.21</f>
        <v>0</v>
      </c>
    </row>
    <row r="35" spans="1:5" ht="16.5" thickBot="1" x14ac:dyDescent="0.25">
      <c r="A35" s="42" t="s">
        <v>17</v>
      </c>
      <c r="B35" s="43"/>
      <c r="C35" s="43"/>
      <c r="D35" s="44"/>
      <c r="E35" s="32">
        <f>E33+E34</f>
        <v>0</v>
      </c>
    </row>
    <row r="36" spans="1:5" s="7" customFormat="1" x14ac:dyDescent="0.2">
      <c r="A36" s="1"/>
      <c r="B36" s="1"/>
      <c r="C36" s="33"/>
      <c r="D36" s="33"/>
      <c r="E36" s="33"/>
    </row>
    <row r="37" spans="1:5" ht="5.0999999999999996" customHeight="1" x14ac:dyDescent="0.2"/>
  </sheetData>
  <sheetProtection password="CC0E" sheet="1" objects="1" scenarios="1"/>
  <mergeCells count="12">
    <mergeCell ref="A34:D34"/>
    <mergeCell ref="A35:D35"/>
    <mergeCell ref="A33:D33"/>
    <mergeCell ref="A1:E1"/>
    <mergeCell ref="A21:E21"/>
    <mergeCell ref="A32:E32"/>
    <mergeCell ref="A26:E26"/>
    <mergeCell ref="A8:E8"/>
    <mergeCell ref="A4:E4"/>
    <mergeCell ref="A9:E9"/>
    <mergeCell ref="A23:E23"/>
    <mergeCell ref="A27:E27"/>
  </mergeCells>
  <phoneticPr fontId="0" type="noConversion"/>
  <pageMargins left="0.25" right="0.25" top="0.75" bottom="0.75" header="0.3" footer="0.3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oceneny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13712</dc:creator>
  <cp:lastModifiedBy>Beranová Hana Ing.</cp:lastModifiedBy>
  <cp:lastPrinted>2018-01-05T12:35:19Z</cp:lastPrinted>
  <dcterms:created xsi:type="dcterms:W3CDTF">2015-04-01T14:46:47Z</dcterms:created>
  <dcterms:modified xsi:type="dcterms:W3CDTF">2018-01-16T10:19:07Z</dcterms:modified>
</cp:coreProperties>
</file>