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EŘEJNÉ ZAKÁZKY\Veřejné zakázky 2018\06 OŘ Úklid ÚP a CÚ Karviná_a_CÚ Bohumín\1_ZD_podklady\4_SLOUČENE PODKLADY ZA VZ_Karvina a Bohumín\27_2 SLOUČENE PODKLADY ZA VZ_Karvina a Bohumín_od HS\"/>
    </mc:Choice>
  </mc:AlternateContent>
  <bookViews>
    <workbookView xWindow="0" yWindow="0" windowWidth="10140" windowHeight="7125"/>
  </bookViews>
  <sheets>
    <sheet name="Příl.č.3ZD-Nabíd.cena celkem" sheetId="2" r:id="rId1"/>
    <sheet name="Nabídková cena_měs.paušal_roční" sheetId="3" r:id="rId2"/>
    <sheet name="NEPLATCE DPH-Krycí list-n.cena" sheetId="4" r:id="rId3"/>
  </sheets>
  <definedNames>
    <definedName name="_xlnm.Print_Area" localSheetId="1">'Nabídková cena_měs.paušal_roční'!$A$1:$G$46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9" i="3"/>
  <c r="F13" i="3" l="1"/>
  <c r="F11" i="3"/>
  <c r="F14" i="3" l="1"/>
  <c r="F8" i="3" l="1"/>
  <c r="F31" i="3" l="1"/>
  <c r="F32" i="3" l="1"/>
  <c r="F10" i="3"/>
  <c r="F34" i="3" l="1"/>
  <c r="F33" i="3"/>
  <c r="F15" i="3"/>
  <c r="F38" i="3" l="1"/>
  <c r="G38" i="3" s="1"/>
  <c r="C13" i="2" s="1"/>
  <c r="F16" i="3"/>
  <c r="B11" i="2" s="1"/>
  <c r="B9" i="4" l="1"/>
  <c r="B9" i="2"/>
  <c r="B11" i="4"/>
  <c r="G16" i="3"/>
  <c r="C11" i="2" s="1"/>
  <c r="C15" i="2" s="1"/>
  <c r="B13" i="2"/>
  <c r="B15" i="2" s="1"/>
  <c r="B13" i="4"/>
  <c r="B15" i="4" l="1"/>
  <c r="C9" i="2"/>
</calcChain>
</file>

<file path=xl/sharedStrings.xml><?xml version="1.0" encoding="utf-8"?>
<sst xmlns="http://schemas.openxmlformats.org/spreadsheetml/2006/main" count="84" uniqueCount="60">
  <si>
    <t>Obsah nabídkové ceny</t>
  </si>
  <si>
    <t>nabídková cena</t>
  </si>
  <si>
    <t xml:space="preserve">v Kč </t>
  </si>
  <si>
    <t>bez DPH</t>
  </si>
  <si>
    <t xml:space="preserve">nabídková cena </t>
  </si>
  <si>
    <t>A.  Měsíční paušál</t>
  </si>
  <si>
    <t xml:space="preserve">B. </t>
  </si>
  <si>
    <t>C. Roční úklid</t>
  </si>
  <si>
    <t>D.</t>
  </si>
  <si>
    <t>Objekt</t>
  </si>
  <si>
    <t>Úsek</t>
  </si>
  <si>
    <t>Cena za MJ/měsíc v Kč bez DPH</t>
  </si>
  <si>
    <t xml:space="preserve">Cena za celý úsek/měsíc v Kč bez DPH </t>
  </si>
  <si>
    <t xml:space="preserve">Cena měsíčního paušálu v Kč  s DPH </t>
  </si>
  <si>
    <t>Pokyny:</t>
  </si>
  <si>
    <t>Tabulka nesmí obsahovat nulové položky</t>
  </si>
  <si>
    <t>Vysvětlivky:</t>
  </si>
  <si>
    <t>1) MJ = měrná jednotka</t>
  </si>
  <si>
    <t>Plocha a činnost</t>
  </si>
  <si>
    <t xml:space="preserve">Cena za MJ/ rok v Kč bez DPH </t>
  </si>
  <si>
    <t>Cena za celou plochu a činnost /rok v Kč bez DPH</t>
  </si>
  <si>
    <t xml:space="preserve">Cena za roční úklid v Kč s DPH </t>
  </si>
  <si>
    <t>strojní čištění koberců mokrou cestou</t>
  </si>
  <si>
    <t>2) U této položky je cena paušální -  uchazeč do označené buňky doplní paušální cenu za uvedenou činnost/rok.</t>
  </si>
  <si>
    <r>
      <t>Počet MJ</t>
    </r>
    <r>
      <rPr>
        <b/>
        <vertAlign val="superscript"/>
        <sz val="11"/>
        <color rgb="FF000000"/>
        <rFont val="Calibri"/>
        <family val="2"/>
        <charset val="238"/>
      </rPr>
      <t>1)</t>
    </r>
    <r>
      <rPr>
        <b/>
        <sz val="11"/>
        <color rgb="FF000000"/>
        <rFont val="Calibri"/>
        <family val="2"/>
        <charset val="238"/>
      </rPr>
      <t xml:space="preserve"> v m</t>
    </r>
    <r>
      <rPr>
        <b/>
        <vertAlign val="superscript"/>
        <sz val="11"/>
        <color rgb="FF000000"/>
        <rFont val="Calibri"/>
        <family val="2"/>
        <charset val="238"/>
      </rPr>
      <t>2</t>
    </r>
  </si>
  <si>
    <r>
      <t>Měsíční paušál v Kč bez DPH a s DPH celkem</t>
    </r>
    <r>
      <rPr>
        <b/>
        <sz val="14"/>
        <color rgb="FF000000"/>
        <rFont val="Calibri"/>
        <family val="2"/>
        <charset val="238"/>
      </rPr>
      <t>²</t>
    </r>
    <r>
      <rPr>
        <b/>
        <vertAlign val="superscript"/>
        <sz val="14"/>
        <color rgb="FF000000"/>
        <rFont val="Calibri"/>
        <family val="2"/>
        <charset val="238"/>
      </rPr>
      <t>)</t>
    </r>
    <r>
      <rPr>
        <b/>
        <sz val="14"/>
        <color rgb="FF000000"/>
        <rFont val="Calibri"/>
        <family val="2"/>
        <charset val="238"/>
      </rPr>
      <t xml:space="preserve">: </t>
    </r>
  </si>
  <si>
    <r>
      <t>čištění čalouněného nábytku mokrou cestou</t>
    </r>
    <r>
      <rPr>
        <sz val="11"/>
        <color rgb="FF000000"/>
        <rFont val="Calibri"/>
        <family val="2"/>
        <charset val="238"/>
      </rPr>
      <t>²)</t>
    </r>
  </si>
  <si>
    <r>
      <t>Cena za roční  úklid v Kč bez DPH a s DPH celkem</t>
    </r>
    <r>
      <rPr>
        <b/>
        <sz val="14"/>
        <color rgb="FF000000"/>
        <rFont val="Calibri"/>
        <family val="2"/>
        <charset val="238"/>
      </rPr>
      <t>³</t>
    </r>
    <r>
      <rPr>
        <b/>
        <vertAlign val="superscript"/>
        <sz val="14"/>
        <color rgb="FF000000"/>
        <rFont val="Calibri"/>
        <family val="2"/>
        <charset val="238"/>
      </rPr>
      <t>)</t>
    </r>
    <r>
      <rPr>
        <b/>
        <sz val="14"/>
        <color rgb="FF000000"/>
        <rFont val="Calibri"/>
        <family val="2"/>
        <charset val="238"/>
      </rPr>
      <t>:</t>
    </r>
  </si>
  <si>
    <t>s DPH (21%)</t>
  </si>
  <si>
    <r>
      <rPr>
        <b/>
        <u/>
        <sz val="11"/>
        <color theme="1"/>
        <rFont val="Calibri"/>
        <family val="2"/>
        <charset val="238"/>
        <scheme val="minor"/>
      </rPr>
      <t>Pokyny:</t>
    </r>
    <r>
      <rPr>
        <b/>
        <sz val="11"/>
        <color theme="1"/>
        <rFont val="Calibri"/>
        <family val="2"/>
        <charset val="238"/>
        <scheme val="minor"/>
      </rPr>
      <t xml:space="preserve"> Uchazeč nic nevyplňuje. Zadavatel propojil listy vzorci.</t>
    </r>
  </si>
  <si>
    <t xml:space="preserve">Příloha č. 3 ZD - Nabídková cena - měsíční paušál a roční úklid </t>
  </si>
  <si>
    <t>S tabulkami nesmí být manipulováno, neboť obsahují zadavatelem nastavené vzorce.</t>
  </si>
  <si>
    <t>Příloha č. 4  - Krycí list nabídky pro neplátce DPH</t>
  </si>
  <si>
    <t>utírání prachu z předmětů, zařízení a ploch (nad 1,7 m)²)</t>
  </si>
  <si>
    <t>mytí a leštění nábytku²)</t>
  </si>
  <si>
    <t>čištění žaluzií textilních vertikálních</t>
  </si>
  <si>
    <t xml:space="preserve"> mytí oken včetně rámů a parapetů</t>
  </si>
  <si>
    <t>Nabídková cena za 12 měsíců provádění úklidových služeb v rozsahu a četnostech dle pol. č. 1. až 3. přílohy č. 1 ZD a dle přílohy č. 2 ZD. 
[způsob výpočtu: (A x 12)]. Hodnoty se automaticky propisují.</t>
  </si>
  <si>
    <r>
      <t xml:space="preserve">Celková nabídková cena úklidových služeb </t>
    </r>
    <r>
      <rPr>
        <b/>
        <u/>
        <sz val="11"/>
        <rFont val="Arial"/>
        <family val="2"/>
        <charset val="238"/>
      </rPr>
      <t>za 48 měsíců</t>
    </r>
    <r>
      <rPr>
        <b/>
        <sz val="11"/>
        <rFont val="Arial"/>
        <family val="2"/>
        <charset val="238"/>
      </rPr>
      <t xml:space="preserve"> poskytování úklidových služeb</t>
    </r>
    <r>
      <rPr>
        <sz val="11"/>
        <rFont val="Arial"/>
        <family val="2"/>
        <charset val="238"/>
      </rPr>
      <t xml:space="preserve"> v rozsahu a četnosti dle pol. č. 1. až 4. přílohy č. 1 ZD a dle přílohy č. 2 ZD.</t>
    </r>
    <r>
      <rPr>
        <b/>
        <sz val="11"/>
        <rFont val="Arial"/>
        <family val="2"/>
        <charset val="238"/>
      </rPr>
      <t xml:space="preserve"> 
</t>
    </r>
    <r>
      <rPr>
        <sz val="11"/>
        <rFont val="Arial"/>
        <family val="2"/>
        <charset val="238"/>
      </rPr>
      <t>[způsob výpočtu: (B+C)x4]. Hodnoty se automaticky propisují do zadavatelem vložených vzorců.</t>
    </r>
  </si>
  <si>
    <t xml:space="preserve">2) Cena za měsíční paušál zahrnuje cenu za veškeré služby uvedené v pol. č. 1. až 3. přílohy č. 1 zadávací dokumentace </t>
  </si>
  <si>
    <t xml:space="preserve">3) Cena za roční úklid zahrnuje cenu za veškeré služby uvedené v pol. č. 4. přílohy č. 1 zadávací dokumentace - Rozsah a četnost úklidových služeb </t>
  </si>
  <si>
    <t>sociální zařízení: WC, sprchy</t>
  </si>
  <si>
    <t>praní prádla (utěrky) MJ = kg</t>
  </si>
  <si>
    <t>Kuchyňky  (PVC)</t>
  </si>
  <si>
    <t>Prostory s  dlažbou bez sociálního zařízení</t>
  </si>
  <si>
    <t>Úklid CÚ pro Moravskoslezský kraj, ÚP Karviná, Fryštátská 161/26</t>
  </si>
  <si>
    <t>Nabídková cena: měsíční paušál Úklid ÚP Karviná, Fryštátská 161/26</t>
  </si>
  <si>
    <t>Nabídková cena: roční úklid ÚP Karviná, Fryštátská 161/26</t>
  </si>
  <si>
    <t>CÚ pro Moravskoslezský kraj,                     ÚP Karviná, Fryštátská 161/26</t>
  </si>
  <si>
    <t>Prostory s kobercem bez skladu a serverovny</t>
  </si>
  <si>
    <t>Prostory (koberc) sklad a serverovna</t>
  </si>
  <si>
    <t>Prostory (PVC) bez archivu, skladu a zbrojního skladu</t>
  </si>
  <si>
    <t>Archiv, sklad a zbrojní sklad (PVC)</t>
  </si>
  <si>
    <t>čištění žaluzií hlinikových horizontálních</t>
  </si>
  <si>
    <t>Příloha č. 3 ZD - Nabídková cena celkem pro plátce DPH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</si>
  <si>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Úklid ÚP Karviná-Fryštátská 161/26“, která se nachází na druhém exc.listu tohoto souboru).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</si>
  <si>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 ÚP Karviná-Fryštátská 161/26“, která se nachází na druhém exc.listu tohoto souboru).   </t>
  </si>
  <si>
    <t>Uchazeč doplní hodnoty do modře označených polí, vyplněné tabulky budou přílohou Závazného vzoru smlouvy.</t>
  </si>
  <si>
    <t>Cena za roční úklid (cena za služby dle pol. č. 4. přílohy č. 1 zadávací dokumentace)</t>
  </si>
  <si>
    <t>Měsíční paušál (cena za služby dle pol. č. 1. až  3. přílohy č. 1 zadávací dokumentace)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</si>
</sst>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vertAlign val="superscript"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name val="Calibri"/>
      <family val="2"/>
      <charset val="238"/>
    </font>
    <font>
      <b/>
      <vertAlign val="superscript"/>
      <sz val="14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i/>
      <sz val="1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8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u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Border="1"/>
    <xf numFmtId="0" fontId="3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30" fillId="0" borderId="0" xfId="0" applyFont="1"/>
    <xf numFmtId="0" fontId="25" fillId="0" borderId="0" xfId="0" applyFont="1" applyBorder="1"/>
    <xf numFmtId="0" fontId="29" fillId="0" borderId="0" xfId="0" applyFont="1" applyAlignment="1">
      <alignment vertical="center"/>
    </xf>
    <xf numFmtId="0" fontId="4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vertical="top"/>
    </xf>
    <xf numFmtId="0" fontId="11" fillId="0" borderId="20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4" fontId="4" fillId="0" borderId="21" xfId="0" applyNumberFormat="1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4" fontId="4" fillId="0" borderId="24" xfId="0" applyNumberFormat="1" applyFont="1" applyFill="1" applyBorder="1" applyAlignment="1" applyProtection="1">
      <alignment horizontal="center" vertical="center"/>
    </xf>
    <xf numFmtId="0" fontId="16" fillId="0" borderId="23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vertical="top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 vertical="center" wrapText="1"/>
    </xf>
    <xf numFmtId="0" fontId="14" fillId="5" borderId="21" xfId="0" applyNumberFormat="1" applyFont="1" applyFill="1" applyBorder="1" applyAlignment="1" applyProtection="1">
      <alignment horizontal="center" vertical="center"/>
      <protection locked="0"/>
    </xf>
    <xf numFmtId="0" fontId="14" fillId="5" borderId="24" xfId="0" applyNumberFormat="1" applyFont="1" applyFill="1" applyBorder="1" applyAlignment="1" applyProtection="1">
      <alignment horizontal="center" vertical="center"/>
      <protection locked="0"/>
    </xf>
    <xf numFmtId="0" fontId="4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NumberFormat="1" applyFont="1" applyFill="1" applyBorder="1" applyAlignment="1" applyProtection="1">
      <alignment horizontal="center" vertical="center"/>
    </xf>
    <xf numFmtId="4" fontId="7" fillId="3" borderId="1" xfId="0" applyNumberFormat="1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left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2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29" fillId="4" borderId="6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4" fontId="29" fillId="4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top" wrapText="1"/>
    </xf>
    <xf numFmtId="0" fontId="21" fillId="0" borderId="0" xfId="0" applyFont="1" applyFill="1" applyBorder="1" applyAlignment="1" applyProtection="1">
      <alignment horizontal="left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31" fillId="0" borderId="27" xfId="0" applyFont="1" applyFill="1" applyBorder="1" applyAlignment="1" applyProtection="1">
      <alignment horizontal="left" vertical="center" wrapText="1"/>
    </xf>
    <xf numFmtId="0" fontId="13" fillId="0" borderId="27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top" wrapText="1"/>
    </xf>
    <xf numFmtId="0" fontId="35" fillId="0" borderId="0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22" fillId="0" borderId="0" xfId="0" applyFont="1" applyFill="1" applyBorder="1" applyAlignment="1" applyProtection="1">
      <alignment horizontal="center" vertical="top" wrapText="1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18" xfId="0" applyFont="1" applyFill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center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2"/>
  <sheetViews>
    <sheetView showGridLines="0" tabSelected="1" zoomScaleNormal="100" workbookViewId="0">
      <selection sqref="A1:XFD1048576"/>
    </sheetView>
  </sheetViews>
  <sheetFormatPr defaultRowHeight="15" x14ac:dyDescent="0.25"/>
  <cols>
    <col min="1" max="1" width="35.42578125" customWidth="1"/>
    <col min="2" max="2" width="23.140625" customWidth="1"/>
    <col min="3" max="3" width="23.28515625" customWidth="1"/>
  </cols>
  <sheetData>
    <row r="1" spans="1:3" ht="25.5" customHeight="1" x14ac:dyDescent="0.25">
      <c r="A1" s="13" t="s">
        <v>54</v>
      </c>
    </row>
    <row r="2" spans="1:3" ht="15" customHeight="1" thickBot="1" x14ac:dyDescent="0.3">
      <c r="A2" s="11"/>
    </row>
    <row r="3" spans="1:3" ht="33" customHeight="1" thickBot="1" x14ac:dyDescent="0.3">
      <c r="A3" s="4" t="s">
        <v>1</v>
      </c>
    </row>
    <row r="4" spans="1:3" ht="15.75" thickBot="1" x14ac:dyDescent="0.3"/>
    <row r="5" spans="1:3" x14ac:dyDescent="0.25">
      <c r="A5" s="56" t="s">
        <v>0</v>
      </c>
      <c r="B5" s="5"/>
      <c r="C5" s="6"/>
    </row>
    <row r="6" spans="1:3" x14ac:dyDescent="0.25">
      <c r="A6" s="57"/>
      <c r="B6" s="7" t="s">
        <v>1</v>
      </c>
      <c r="C6" s="8" t="s">
        <v>4</v>
      </c>
    </row>
    <row r="7" spans="1:3" x14ac:dyDescent="0.25">
      <c r="A7" s="57"/>
      <c r="B7" s="7" t="s">
        <v>2</v>
      </c>
      <c r="C7" s="8" t="s">
        <v>2</v>
      </c>
    </row>
    <row r="8" spans="1:3" ht="15.75" thickBot="1" x14ac:dyDescent="0.3">
      <c r="A8" s="58"/>
      <c r="B8" s="7" t="s">
        <v>3</v>
      </c>
      <c r="C8" s="8" t="s">
        <v>28</v>
      </c>
    </row>
    <row r="9" spans="1:3" x14ac:dyDescent="0.25">
      <c r="A9" s="2" t="s">
        <v>5</v>
      </c>
      <c r="B9" s="61">
        <f>'Nabídková cena_měs.paušal_roční'!F16</f>
        <v>0</v>
      </c>
      <c r="C9" s="63">
        <f>'Nabídková cena_měs.paušal_roční'!G16</f>
        <v>0</v>
      </c>
    </row>
    <row r="10" spans="1:3" ht="171.75" thickBot="1" x14ac:dyDescent="0.3">
      <c r="A10" s="3" t="s">
        <v>56</v>
      </c>
      <c r="B10" s="62"/>
      <c r="C10" s="64"/>
    </row>
    <row r="11" spans="1:3" x14ac:dyDescent="0.25">
      <c r="A11" s="2" t="s">
        <v>6</v>
      </c>
      <c r="B11" s="65">
        <f>'Nabídková cena_měs.paušal_roční'!F16*12</f>
        <v>0</v>
      </c>
      <c r="C11" s="67">
        <f>'Nabídková cena_měs.paušal_roční'!G16*12</f>
        <v>0</v>
      </c>
    </row>
    <row r="12" spans="1:3" ht="100.5" thickBot="1" x14ac:dyDescent="0.3">
      <c r="A12" s="3" t="s">
        <v>37</v>
      </c>
      <c r="B12" s="66"/>
      <c r="C12" s="68"/>
    </row>
    <row r="13" spans="1:3" x14ac:dyDescent="0.25">
      <c r="A13" s="2" t="s">
        <v>7</v>
      </c>
      <c r="B13" s="61">
        <f>'Nabídková cena_měs.paušal_roční'!F38</f>
        <v>0</v>
      </c>
      <c r="C13" s="63">
        <f>'Nabídková cena_měs.paušal_roční'!G38</f>
        <v>0</v>
      </c>
    </row>
    <row r="14" spans="1:3" ht="171.75" thickBot="1" x14ac:dyDescent="0.3">
      <c r="A14" s="3" t="s">
        <v>55</v>
      </c>
      <c r="B14" s="62"/>
      <c r="C14" s="64"/>
    </row>
    <row r="15" spans="1:3" x14ac:dyDescent="0.25">
      <c r="A15" s="9" t="s">
        <v>8</v>
      </c>
      <c r="B15" s="69">
        <f>(B11+B13)*4</f>
        <v>0</v>
      </c>
      <c r="C15" s="59">
        <f>(C11+C13)*4</f>
        <v>0</v>
      </c>
    </row>
    <row r="16" spans="1:3" ht="132" thickBot="1" x14ac:dyDescent="0.3">
      <c r="A16" s="10" t="s">
        <v>38</v>
      </c>
      <c r="B16" s="70"/>
      <c r="C16" s="60"/>
    </row>
    <row r="17" spans="1:3" x14ac:dyDescent="0.25">
      <c r="A17" s="1"/>
      <c r="B17" s="1"/>
      <c r="C17" s="1"/>
    </row>
    <row r="18" spans="1:3" x14ac:dyDescent="0.25">
      <c r="A18" s="12" t="s">
        <v>29</v>
      </c>
      <c r="B18" s="12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</sheetData>
  <sheetProtection algorithmName="SHA-512" hashValue="w40fPNLl9Tfai1EClkNaBhfK765I5fIWzZy3e8r5b+3xgdOtxBk1EkgrTwCDlmwBwUe6/qBQZVVrDaubByR/zQ==" saltValue="fEx1rjWZo9NSgN1l//w6PA==" spinCount="100000" sheet="1" objects="1" scenarios="1" selectLockedCells="1" selectUnlockedCells="1"/>
  <mergeCells count="9">
    <mergeCell ref="A5:A8"/>
    <mergeCell ref="C15:C16"/>
    <mergeCell ref="B9:B10"/>
    <mergeCell ref="C9:C10"/>
    <mergeCell ref="B11:B12"/>
    <mergeCell ref="C11:C12"/>
    <mergeCell ref="B13:B14"/>
    <mergeCell ref="C13:C14"/>
    <mergeCell ref="B15:B16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51"/>
  <sheetViews>
    <sheetView showGridLines="0" zoomScaleNormal="100" workbookViewId="0">
      <selection activeCell="F37" sqref="F37"/>
    </sheetView>
  </sheetViews>
  <sheetFormatPr defaultColWidth="9.140625" defaultRowHeight="15" x14ac:dyDescent="0.25"/>
  <cols>
    <col min="1" max="1" width="9.140625" style="14"/>
    <col min="2" max="2" width="15.5703125" style="14" customWidth="1"/>
    <col min="3" max="3" width="18.5703125" style="14" customWidth="1"/>
    <col min="4" max="4" width="11.140625" style="14" customWidth="1"/>
    <col min="5" max="5" width="15.85546875" style="14" customWidth="1"/>
    <col min="6" max="6" width="23.7109375" style="14" customWidth="1"/>
    <col min="7" max="7" width="22.140625" style="14" customWidth="1"/>
    <col min="8" max="16384" width="9.140625" style="14"/>
  </cols>
  <sheetData>
    <row r="1" spans="1:7" ht="25.5" customHeight="1" x14ac:dyDescent="0.25">
      <c r="A1" s="96" t="s">
        <v>30</v>
      </c>
      <c r="B1" s="96"/>
      <c r="C1" s="96"/>
      <c r="D1" s="96"/>
      <c r="E1" s="96"/>
      <c r="F1" s="96"/>
      <c r="G1" s="96"/>
    </row>
    <row r="2" spans="1:7" ht="15.75" x14ac:dyDescent="0.25">
      <c r="A2" s="54" t="s">
        <v>45</v>
      </c>
      <c r="B2" s="54"/>
      <c r="C2" s="54"/>
      <c r="D2" s="54"/>
      <c r="E2" s="54"/>
      <c r="F2" s="54"/>
      <c r="G2" s="54"/>
    </row>
    <row r="3" spans="1:7" ht="18.75" x14ac:dyDescent="0.3">
      <c r="A3" s="15"/>
      <c r="B3" s="16"/>
      <c r="C3" s="16"/>
      <c r="D3" s="16"/>
      <c r="E3" s="16"/>
      <c r="F3" s="17"/>
      <c r="G3" s="17"/>
    </row>
    <row r="4" spans="1:7" ht="23.25" x14ac:dyDescent="0.35">
      <c r="A4" s="15"/>
      <c r="B4" s="107" t="s">
        <v>46</v>
      </c>
      <c r="C4" s="108"/>
      <c r="D4" s="108"/>
      <c r="E4" s="108"/>
      <c r="F4" s="108"/>
      <c r="G4" s="108"/>
    </row>
    <row r="5" spans="1:7" ht="18.75" customHeight="1" thickBot="1" x14ac:dyDescent="0.3"/>
    <row r="6" spans="1:7" ht="24" customHeight="1" thickBot="1" x14ac:dyDescent="0.3">
      <c r="B6" s="97" t="s">
        <v>59</v>
      </c>
      <c r="C6" s="98"/>
      <c r="D6" s="98"/>
      <c r="E6" s="98"/>
      <c r="F6" s="98"/>
      <c r="G6" s="99"/>
    </row>
    <row r="7" spans="1:7" ht="51" customHeight="1" thickBot="1" x14ac:dyDescent="0.3">
      <c r="B7" s="18" t="s">
        <v>9</v>
      </c>
      <c r="C7" s="19" t="s">
        <v>10</v>
      </c>
      <c r="D7" s="18" t="s">
        <v>24</v>
      </c>
      <c r="E7" s="20" t="s">
        <v>11</v>
      </c>
      <c r="F7" s="20" t="s">
        <v>12</v>
      </c>
      <c r="G7" s="21" t="s">
        <v>13</v>
      </c>
    </row>
    <row r="8" spans="1:7" ht="48" customHeight="1" x14ac:dyDescent="0.25">
      <c r="B8" s="92" t="s">
        <v>48</v>
      </c>
      <c r="C8" s="40" t="s">
        <v>49</v>
      </c>
      <c r="D8" s="22">
        <v>242.7</v>
      </c>
      <c r="E8" s="41"/>
      <c r="F8" s="23">
        <f t="shared" ref="F8:F15" si="0">(D8*E8)</f>
        <v>0</v>
      </c>
      <c r="G8" s="104"/>
    </row>
    <row r="9" spans="1:7" ht="48" customHeight="1" x14ac:dyDescent="0.25">
      <c r="B9" s="93"/>
      <c r="C9" s="40" t="s">
        <v>50</v>
      </c>
      <c r="D9" s="24">
        <v>15.58</v>
      </c>
      <c r="E9" s="42"/>
      <c r="F9" s="23">
        <f t="shared" si="0"/>
        <v>0</v>
      </c>
      <c r="G9" s="105"/>
    </row>
    <row r="10" spans="1:7" ht="45" x14ac:dyDescent="0.25">
      <c r="B10" s="93"/>
      <c r="C10" s="40" t="s">
        <v>51</v>
      </c>
      <c r="D10" s="24">
        <v>51.81</v>
      </c>
      <c r="E10" s="42"/>
      <c r="F10" s="23">
        <f t="shared" si="0"/>
        <v>0</v>
      </c>
      <c r="G10" s="105"/>
    </row>
    <row r="11" spans="1:7" ht="36.75" customHeight="1" x14ac:dyDescent="0.25">
      <c r="B11" s="93"/>
      <c r="C11" s="51" t="s">
        <v>43</v>
      </c>
      <c r="D11" s="26">
        <v>11.85</v>
      </c>
      <c r="E11" s="42"/>
      <c r="F11" s="23">
        <f t="shared" ref="F11:F12" si="1">(D11*E11)</f>
        <v>0</v>
      </c>
      <c r="G11" s="105"/>
    </row>
    <row r="12" spans="1:7" ht="30" x14ac:dyDescent="0.25">
      <c r="B12" s="93"/>
      <c r="C12" s="25" t="s">
        <v>52</v>
      </c>
      <c r="D12" s="26">
        <v>13.2</v>
      </c>
      <c r="E12" s="42"/>
      <c r="F12" s="23">
        <f t="shared" si="1"/>
        <v>0</v>
      </c>
      <c r="G12" s="105"/>
    </row>
    <row r="13" spans="1:7" ht="49.5" customHeight="1" x14ac:dyDescent="0.25">
      <c r="B13" s="93"/>
      <c r="C13" s="25" t="s">
        <v>44</v>
      </c>
      <c r="D13" s="26">
        <v>13.62</v>
      </c>
      <c r="E13" s="42"/>
      <c r="F13" s="23">
        <f>(D13*E13)</f>
        <v>0</v>
      </c>
      <c r="G13" s="105"/>
    </row>
    <row r="14" spans="1:7" ht="30" x14ac:dyDescent="0.25">
      <c r="B14" s="93"/>
      <c r="C14" s="51" t="s">
        <v>41</v>
      </c>
      <c r="D14" s="26">
        <v>14.4</v>
      </c>
      <c r="E14" s="42"/>
      <c r="F14" s="23">
        <f t="shared" si="0"/>
        <v>0</v>
      </c>
      <c r="G14" s="105"/>
    </row>
    <row r="15" spans="1:7" ht="30.75" thickBot="1" x14ac:dyDescent="0.3">
      <c r="B15" s="94"/>
      <c r="C15" s="51" t="s">
        <v>42</v>
      </c>
      <c r="D15" s="26">
        <v>4</v>
      </c>
      <c r="E15" s="42"/>
      <c r="F15" s="23">
        <f t="shared" si="0"/>
        <v>0</v>
      </c>
      <c r="G15" s="106"/>
    </row>
    <row r="16" spans="1:7" ht="30.75" customHeight="1" thickBot="1" x14ac:dyDescent="0.3">
      <c r="B16" s="73" t="s">
        <v>25</v>
      </c>
      <c r="C16" s="75"/>
      <c r="D16" s="75"/>
      <c r="E16" s="75"/>
      <c r="F16" s="48">
        <f>SUM(F8:F15)</f>
        <v>0</v>
      </c>
      <c r="G16" s="49">
        <f>F16*1.21</f>
        <v>0</v>
      </c>
    </row>
    <row r="17" spans="2:7" ht="30.75" customHeight="1" x14ac:dyDescent="0.25">
      <c r="B17" s="100" t="s">
        <v>14</v>
      </c>
      <c r="C17" s="101"/>
      <c r="D17" s="101"/>
      <c r="E17" s="101"/>
      <c r="F17" s="101"/>
      <c r="G17" s="101"/>
    </row>
    <row r="18" spans="2:7" ht="17.25" customHeight="1" x14ac:dyDescent="0.25">
      <c r="B18" s="78" t="s">
        <v>57</v>
      </c>
      <c r="C18" s="78"/>
      <c r="D18" s="78"/>
      <c r="E18" s="78"/>
      <c r="F18" s="78"/>
      <c r="G18" s="78"/>
    </row>
    <row r="19" spans="2:7" x14ac:dyDescent="0.25">
      <c r="B19" s="80" t="s">
        <v>31</v>
      </c>
      <c r="C19" s="82"/>
      <c r="D19" s="82"/>
      <c r="E19" s="82"/>
      <c r="F19" s="82"/>
      <c r="G19" s="82"/>
    </row>
    <row r="20" spans="2:7" ht="14.25" customHeight="1" x14ac:dyDescent="0.25">
      <c r="B20" s="80" t="s">
        <v>15</v>
      </c>
      <c r="C20" s="80"/>
      <c r="D20" s="80"/>
      <c r="E20" s="80"/>
      <c r="F20" s="80"/>
      <c r="G20" s="80"/>
    </row>
    <row r="21" spans="2:7" ht="15" customHeight="1" x14ac:dyDescent="0.25">
      <c r="B21" s="102" t="s">
        <v>16</v>
      </c>
      <c r="C21" s="103"/>
      <c r="D21" s="27"/>
      <c r="E21" s="27"/>
      <c r="F21" s="27"/>
    </row>
    <row r="22" spans="2:7" ht="11.25" customHeight="1" x14ac:dyDescent="0.25">
      <c r="B22" s="95" t="s">
        <v>17</v>
      </c>
      <c r="C22" s="95"/>
      <c r="D22" s="28"/>
      <c r="E22" s="28"/>
      <c r="F22" s="28"/>
    </row>
    <row r="23" spans="2:7" x14ac:dyDescent="0.25">
      <c r="B23" s="71" t="s">
        <v>39</v>
      </c>
      <c r="C23" s="71"/>
      <c r="D23" s="71"/>
      <c r="E23" s="71"/>
      <c r="F23" s="71"/>
      <c r="G23" s="71"/>
    </row>
    <row r="24" spans="2:7" x14ac:dyDescent="0.25">
      <c r="B24" s="71"/>
      <c r="C24" s="71"/>
      <c r="D24" s="71"/>
      <c r="E24" s="71"/>
      <c r="F24" s="71"/>
      <c r="G24" s="71"/>
    </row>
    <row r="27" spans="2:7" ht="24" customHeight="1" x14ac:dyDescent="0.25">
      <c r="B27" s="83" t="s">
        <v>47</v>
      </c>
      <c r="C27" s="83"/>
      <c r="D27" s="83"/>
      <c r="E27" s="83"/>
      <c r="F27" s="83"/>
      <c r="G27" s="83"/>
    </row>
    <row r="28" spans="2:7" ht="24" thickBot="1" x14ac:dyDescent="0.3">
      <c r="B28" s="55"/>
      <c r="C28" s="55"/>
      <c r="D28" s="55"/>
      <c r="E28" s="55"/>
      <c r="F28" s="55"/>
      <c r="G28" s="55"/>
    </row>
    <row r="29" spans="2:7" ht="25.5" customHeight="1" thickBot="1" x14ac:dyDescent="0.3">
      <c r="B29" s="84" t="s">
        <v>58</v>
      </c>
      <c r="C29" s="85"/>
      <c r="D29" s="85"/>
      <c r="E29" s="85"/>
      <c r="F29" s="85"/>
      <c r="G29" s="86"/>
    </row>
    <row r="30" spans="2:7" ht="35.25" thickBot="1" x14ac:dyDescent="0.3">
      <c r="B30" s="29" t="s">
        <v>9</v>
      </c>
      <c r="C30" s="30" t="s">
        <v>18</v>
      </c>
      <c r="D30" s="30" t="s">
        <v>24</v>
      </c>
      <c r="E30" s="21" t="s">
        <v>19</v>
      </c>
      <c r="F30" s="21" t="s">
        <v>20</v>
      </c>
      <c r="G30" s="31" t="s">
        <v>21</v>
      </c>
    </row>
    <row r="31" spans="2:7" ht="90" customHeight="1" x14ac:dyDescent="0.25">
      <c r="B31" s="92" t="s">
        <v>48</v>
      </c>
      <c r="C31" s="50" t="s">
        <v>36</v>
      </c>
      <c r="D31" s="32">
        <v>202</v>
      </c>
      <c r="E31" s="43"/>
      <c r="F31" s="23">
        <f>(D31*E31)</f>
        <v>0</v>
      </c>
      <c r="G31" s="52"/>
    </row>
    <row r="32" spans="2:7" ht="47.25" customHeight="1" x14ac:dyDescent="0.25">
      <c r="B32" s="93"/>
      <c r="C32" s="33" t="s">
        <v>35</v>
      </c>
      <c r="D32" s="32">
        <v>0</v>
      </c>
      <c r="E32" s="43"/>
      <c r="F32" s="23">
        <f>(D32*E32)</f>
        <v>0</v>
      </c>
      <c r="G32" s="52"/>
    </row>
    <row r="33" spans="2:7" ht="46.5" customHeight="1" x14ac:dyDescent="0.25">
      <c r="B33" s="93"/>
      <c r="C33" s="33" t="s">
        <v>53</v>
      </c>
      <c r="D33" s="26">
        <v>15.5</v>
      </c>
      <c r="E33" s="43"/>
      <c r="F33" s="23">
        <f>(D33*E33)</f>
        <v>0</v>
      </c>
      <c r="G33" s="52"/>
    </row>
    <row r="34" spans="2:7" ht="46.5" customHeight="1" x14ac:dyDescent="0.25">
      <c r="B34" s="93"/>
      <c r="C34" s="34" t="s">
        <v>22</v>
      </c>
      <c r="D34" s="35">
        <v>258.27999999999997</v>
      </c>
      <c r="E34" s="44"/>
      <c r="F34" s="23">
        <f>(D34*E34)</f>
        <v>0</v>
      </c>
      <c r="G34" s="52"/>
    </row>
    <row r="35" spans="2:7" ht="46.5" customHeight="1" thickBot="1" x14ac:dyDescent="0.3">
      <c r="B35" s="93"/>
      <c r="C35" s="36" t="s">
        <v>33</v>
      </c>
      <c r="D35" s="89"/>
      <c r="E35" s="90"/>
      <c r="F35" s="45"/>
      <c r="G35" s="52"/>
    </row>
    <row r="36" spans="2:7" ht="46.5" customHeight="1" thickBot="1" x14ac:dyDescent="0.3">
      <c r="B36" s="93"/>
      <c r="C36" s="37" t="s">
        <v>34</v>
      </c>
      <c r="D36" s="91"/>
      <c r="E36" s="91"/>
      <c r="F36" s="46"/>
      <c r="G36" s="53"/>
    </row>
    <row r="37" spans="2:7" ht="46.5" customHeight="1" thickBot="1" x14ac:dyDescent="0.3">
      <c r="B37" s="94"/>
      <c r="C37" s="37" t="s">
        <v>26</v>
      </c>
      <c r="D37" s="87"/>
      <c r="E37" s="88"/>
      <c r="F37" s="47"/>
      <c r="G37" s="52"/>
    </row>
    <row r="38" spans="2:7" ht="19.5" thickBot="1" x14ac:dyDescent="0.3">
      <c r="B38" s="73" t="s">
        <v>27</v>
      </c>
      <c r="C38" s="74"/>
      <c r="D38" s="74"/>
      <c r="E38" s="75"/>
      <c r="F38" s="48">
        <f>SUM(F31:F37)</f>
        <v>0</v>
      </c>
      <c r="G38" s="49">
        <f>(F38*1.21)</f>
        <v>0</v>
      </c>
    </row>
    <row r="39" spans="2:7" ht="33.75" customHeight="1" x14ac:dyDescent="0.25">
      <c r="B39" s="76" t="s">
        <v>14</v>
      </c>
      <c r="C39" s="77"/>
      <c r="D39" s="77"/>
      <c r="E39" s="77"/>
      <c r="F39" s="77"/>
      <c r="G39" s="77"/>
    </row>
    <row r="40" spans="2:7" ht="18.75" customHeight="1" x14ac:dyDescent="0.25">
      <c r="B40" s="78" t="s">
        <v>57</v>
      </c>
      <c r="C40" s="79"/>
      <c r="D40" s="79"/>
      <c r="E40" s="79"/>
      <c r="F40" s="79"/>
      <c r="G40" s="79"/>
    </row>
    <row r="41" spans="2:7" ht="15" customHeight="1" x14ac:dyDescent="0.25">
      <c r="B41" s="80" t="s">
        <v>31</v>
      </c>
      <c r="C41" s="82"/>
      <c r="D41" s="82"/>
      <c r="E41" s="82"/>
      <c r="F41" s="82"/>
      <c r="G41" s="82"/>
    </row>
    <row r="42" spans="2:7" x14ac:dyDescent="0.25">
      <c r="B42" s="80" t="s">
        <v>15</v>
      </c>
      <c r="C42" s="80"/>
      <c r="D42" s="80"/>
      <c r="E42" s="80"/>
      <c r="F42" s="80"/>
      <c r="G42" s="80"/>
    </row>
    <row r="43" spans="2:7" x14ac:dyDescent="0.25">
      <c r="B43" s="81" t="s">
        <v>16</v>
      </c>
      <c r="C43" s="80"/>
      <c r="D43" s="38"/>
      <c r="E43" s="38"/>
      <c r="F43" s="38"/>
      <c r="G43" s="38"/>
    </row>
    <row r="44" spans="2:7" x14ac:dyDescent="0.25">
      <c r="B44" s="71" t="s">
        <v>17</v>
      </c>
      <c r="C44" s="71"/>
      <c r="D44" s="38"/>
      <c r="E44" s="38"/>
      <c r="F44" s="38"/>
      <c r="G44" s="38"/>
    </row>
    <row r="45" spans="2:7" ht="15" customHeight="1" x14ac:dyDescent="0.25">
      <c r="B45" s="72" t="s">
        <v>23</v>
      </c>
      <c r="C45" s="72"/>
      <c r="D45" s="72"/>
      <c r="E45" s="72"/>
      <c r="F45" s="72"/>
      <c r="G45" s="72"/>
    </row>
    <row r="46" spans="2:7" x14ac:dyDescent="0.25">
      <c r="B46" s="71" t="s">
        <v>40</v>
      </c>
      <c r="C46" s="71"/>
      <c r="D46" s="71"/>
      <c r="E46" s="71"/>
      <c r="F46" s="71"/>
      <c r="G46" s="71"/>
    </row>
    <row r="47" spans="2:7" x14ac:dyDescent="0.25">
      <c r="B47" s="71"/>
      <c r="C47" s="71"/>
      <c r="D47" s="71"/>
      <c r="E47" s="71"/>
      <c r="F47" s="71"/>
      <c r="G47" s="71"/>
    </row>
    <row r="51" spans="6:6" x14ac:dyDescent="0.25">
      <c r="F51" s="39"/>
    </row>
  </sheetData>
  <sheetProtection algorithmName="SHA-512" hashValue="on3oifzNP5DbxeMDLjDbn7sUNRV+W6TgMnwnRwOuftZuZpjkWkUwn2xJjN+u5vTVfzXnXsIGuW+EaW/tHa2UnQ==" saltValue="5I2p4slDBv/aIT9reqdahg==" spinCount="100000" sheet="1" objects="1" scenarios="1" selectLockedCells="1"/>
  <mergeCells count="28">
    <mergeCell ref="B22:C22"/>
    <mergeCell ref="A1:G1"/>
    <mergeCell ref="B6:G6"/>
    <mergeCell ref="B16:E16"/>
    <mergeCell ref="B17:G17"/>
    <mergeCell ref="B18:G18"/>
    <mergeCell ref="B20:G20"/>
    <mergeCell ref="B21:C21"/>
    <mergeCell ref="B19:G19"/>
    <mergeCell ref="B8:B15"/>
    <mergeCell ref="G8:G15"/>
    <mergeCell ref="B4:G4"/>
    <mergeCell ref="B23:G24"/>
    <mergeCell ref="B27:G27"/>
    <mergeCell ref="B29:G29"/>
    <mergeCell ref="D37:E37"/>
    <mergeCell ref="D35:E35"/>
    <mergeCell ref="D36:E36"/>
    <mergeCell ref="B31:B37"/>
    <mergeCell ref="B44:C44"/>
    <mergeCell ref="B45:G45"/>
    <mergeCell ref="B46:G47"/>
    <mergeCell ref="B38:E38"/>
    <mergeCell ref="B39:G39"/>
    <mergeCell ref="B40:G40"/>
    <mergeCell ref="B42:G42"/>
    <mergeCell ref="B43:C43"/>
    <mergeCell ref="B41:G41"/>
  </mergeCells>
  <pageMargins left="0.70866141732283472" right="0.70866141732283472" top="0.78740157480314965" bottom="0.78740157480314965" header="0.31496062992125984" footer="0.31496062992125984"/>
  <pageSetup paperSize="9" scale="70" orientation="landscape" r:id="rId1"/>
  <rowBreaks count="2" manualBreakCount="2">
    <brk id="22" max="6" man="1"/>
    <brk id="4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22"/>
  <sheetViews>
    <sheetView showGridLines="0" showRowColHeaders="0" workbookViewId="0">
      <selection activeCell="F12" sqref="F12"/>
    </sheetView>
  </sheetViews>
  <sheetFormatPr defaultRowHeight="15" x14ac:dyDescent="0.25"/>
  <cols>
    <col min="1" max="1" width="35.42578125" customWidth="1"/>
    <col min="2" max="2" width="23.140625" customWidth="1"/>
  </cols>
  <sheetData>
    <row r="1" spans="1:2" ht="18.75" x14ac:dyDescent="0.25">
      <c r="A1" s="13" t="s">
        <v>32</v>
      </c>
    </row>
    <row r="2" spans="1:2" ht="16.5" thickBot="1" x14ac:dyDescent="0.3">
      <c r="A2" s="11"/>
    </row>
    <row r="3" spans="1:2" ht="18.75" thickBot="1" x14ac:dyDescent="0.3">
      <c r="A3" s="4" t="s">
        <v>1</v>
      </c>
    </row>
    <row r="4" spans="1:2" ht="15.75" thickBot="1" x14ac:dyDescent="0.3"/>
    <row r="5" spans="1:2" x14ac:dyDescent="0.25">
      <c r="A5" s="56" t="s">
        <v>0</v>
      </c>
      <c r="B5" s="5"/>
    </row>
    <row r="6" spans="1:2" x14ac:dyDescent="0.25">
      <c r="A6" s="57"/>
      <c r="B6" s="7" t="s">
        <v>1</v>
      </c>
    </row>
    <row r="7" spans="1:2" x14ac:dyDescent="0.25">
      <c r="A7" s="57"/>
      <c r="B7" s="7" t="s">
        <v>2</v>
      </c>
    </row>
    <row r="8" spans="1:2" ht="15.75" thickBot="1" x14ac:dyDescent="0.3">
      <c r="A8" s="58"/>
      <c r="B8" s="7"/>
    </row>
    <row r="9" spans="1:2" x14ac:dyDescent="0.25">
      <c r="A9" s="2" t="s">
        <v>5</v>
      </c>
      <c r="B9" s="61">
        <f>'Nabídková cena_měs.paušal_roční'!F16</f>
        <v>0</v>
      </c>
    </row>
    <row r="10" spans="1:2" ht="171.75" thickBot="1" x14ac:dyDescent="0.3">
      <c r="A10" s="3" t="s">
        <v>56</v>
      </c>
      <c r="B10" s="62"/>
    </row>
    <row r="11" spans="1:2" x14ac:dyDescent="0.25">
      <c r="A11" s="2" t="s">
        <v>6</v>
      </c>
      <c r="B11" s="65">
        <f>'Nabídková cena_měs.paušal_roční'!F16*12</f>
        <v>0</v>
      </c>
    </row>
    <row r="12" spans="1:2" ht="100.5" thickBot="1" x14ac:dyDescent="0.3">
      <c r="A12" s="3" t="s">
        <v>37</v>
      </c>
      <c r="B12" s="66"/>
    </row>
    <row r="13" spans="1:2" x14ac:dyDescent="0.25">
      <c r="A13" s="2" t="s">
        <v>7</v>
      </c>
      <c r="B13" s="61">
        <f>'Nabídková cena_měs.paušal_roční'!F38</f>
        <v>0</v>
      </c>
    </row>
    <row r="14" spans="1:2" ht="171.75" thickBot="1" x14ac:dyDescent="0.3">
      <c r="A14" s="3" t="s">
        <v>55</v>
      </c>
      <c r="B14" s="62"/>
    </row>
    <row r="15" spans="1:2" ht="15" customHeight="1" x14ac:dyDescent="0.25">
      <c r="A15" s="9" t="s">
        <v>8</v>
      </c>
      <c r="B15" s="69">
        <f>(B11+B13)*4</f>
        <v>0</v>
      </c>
    </row>
    <row r="16" spans="1:2" ht="132" thickBot="1" x14ac:dyDescent="0.3">
      <c r="A16" s="10" t="s">
        <v>38</v>
      </c>
      <c r="B16" s="70"/>
    </row>
    <row r="17" spans="1:2" x14ac:dyDescent="0.25">
      <c r="A17" s="1"/>
      <c r="B17" s="1"/>
    </row>
    <row r="18" spans="1:2" x14ac:dyDescent="0.25">
      <c r="A18" s="12" t="s">
        <v>29</v>
      </c>
      <c r="B18" s="12"/>
    </row>
    <row r="19" spans="1:2" x14ac:dyDescent="0.25">
      <c r="A19" s="1"/>
      <c r="B19" s="1"/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</sheetData>
  <mergeCells count="5">
    <mergeCell ref="A5:A8"/>
    <mergeCell ref="B9:B10"/>
    <mergeCell ref="B11:B12"/>
    <mergeCell ref="B13:B14"/>
    <mergeCell ref="B15:B16"/>
  </mergeCells>
  <pageMargins left="0.70866141732283472" right="0.70866141732283472" top="0.78740157480314965" bottom="0.78740157480314965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Příl.č.3ZD-Nabíd.cena celkem</vt:lpstr>
      <vt:lpstr>Nabídková cena_měs.paušal_roční</vt:lpstr>
      <vt:lpstr>NEPLATCE DPH-Krycí list-n.cena</vt:lpstr>
      <vt:lpstr>'Nabídková cena_měs.paušal_roční'!Oblast_tisku</vt:lpstr>
    </vt:vector>
  </TitlesOfParts>
  <Company>Celní správa České republiky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Zbuzková Lydie, Ing.</dc:creator>
  <cp:lastModifiedBy>Zbuzková Lydie Ing.</cp:lastModifiedBy>
  <cp:lastPrinted>2018-03-01T13:59:47Z</cp:lastPrinted>
  <dcterms:created xsi:type="dcterms:W3CDTF">2016-10-17T09:53:07Z</dcterms:created>
  <dcterms:modified xsi:type="dcterms:W3CDTF">2018-03-02T15:39:41Z</dcterms:modified>
</cp:coreProperties>
</file>