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30" windowWidth="25200" windowHeight="13485" activeTab="0"/>
  </bookViews>
  <sheets>
    <sheet name="neoceneny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<sst xmlns="http://schemas.openxmlformats.org/spreadsheetml/2006/main" count="55" uniqueCount="43">
  <si>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položka</t>
  </si>
  <si>
    <t>jednotka</t>
  </si>
  <si>
    <t>počet jednotek</t>
  </si>
  <si>
    <t>jednotková cena v Kč</t>
  </si>
  <si>
    <t>cena za položku v Kč</t>
  </si>
  <si>
    <t>Přípravné práce</t>
  </si>
  <si>
    <t>Seznámení s dokumentací</t>
  </si>
  <si>
    <t>hod.</t>
  </si>
  <si>
    <t>Realizační projekt supervize</t>
  </si>
  <si>
    <t>kpl.</t>
  </si>
  <si>
    <t>Přípravné práce celkem</t>
  </si>
  <si>
    <t>Kontrolní činnost supervize</t>
  </si>
  <si>
    <t xml:space="preserve">Kontrola realizace </t>
  </si>
  <si>
    <t>Kontrola fakturace</t>
  </si>
  <si>
    <t>ks</t>
  </si>
  <si>
    <t>Účast na kvartálních kontrolních dnech</t>
  </si>
  <si>
    <t>Kontrola a pousouzení případných změn stavby</t>
  </si>
  <si>
    <t>Doprava</t>
  </si>
  <si>
    <t>Nezávislé kontrolní zkoušky</t>
  </si>
  <si>
    <t>Kontrola zemních prací, vozovkových vrstev</t>
  </si>
  <si>
    <t>statická zatěžovací zkouška deskou (zemní pláň, nestmelené vrstvy, přechodová oblast)</t>
  </si>
  <si>
    <t>rozbor asfaltové směsi za studena
(obsah asfaltu, zrnitost směsi - ACP, ACL)</t>
  </si>
  <si>
    <t>Nezávislé kontrolní zkoušky celkem</t>
  </si>
  <si>
    <t>Výstupy supervizní činnosti</t>
  </si>
  <si>
    <t>Stanoviska a vyjádření supervize</t>
  </si>
  <si>
    <t>Zpráva pro kontrolní den</t>
  </si>
  <si>
    <t>Závěrečná zpráva</t>
  </si>
  <si>
    <t>Výstupy supervizní činnosti celkem</t>
  </si>
  <si>
    <t>Cena za výkon supervizní činnosti celkem v Kč bez DPH</t>
  </si>
  <si>
    <t>DPH 21%</t>
  </si>
  <si>
    <t>Cena za výkon supervizní činnosti celkem včetně DPH</t>
  </si>
  <si>
    <t>Kontrola dokumentace, dokladů použitých materiálů, dílčích a souhrnných zpráv zhotovitele a ostatních dokumentů stavby</t>
  </si>
  <si>
    <t>Účast na technických KD a jednáních</t>
  </si>
  <si>
    <t>Inženýrská část</t>
  </si>
  <si>
    <t>Technická část</t>
  </si>
  <si>
    <t>Inženýrská činnost supervize celkem</t>
  </si>
  <si>
    <t>Projekt supervize - položkový rozpočet supervize akce Chlum Sv. Maří inženýrské sítě pro 8 RD</t>
  </si>
  <si>
    <r>
      <t xml:space="preserve">technická část </t>
    </r>
    <r>
      <rPr>
        <sz val="10"/>
        <color indexed="8"/>
        <rFont val="Times New Roman"/>
        <family val="1"/>
      </rPr>
      <t>(6 měsíců) 2x/měsíc, 8 hodin/den = 96 hodin</t>
    </r>
  </si>
  <si>
    <r>
      <t xml:space="preserve">technická část </t>
    </r>
    <r>
      <rPr>
        <sz val="10"/>
        <color indexed="8"/>
        <rFont val="Times New Roman"/>
        <family val="1"/>
      </rPr>
      <t>(6 měsíců), 8 hodin/měsíc = 48 hodin</t>
    </r>
  </si>
  <si>
    <r>
      <t xml:space="preserve">technická část </t>
    </r>
    <r>
      <rPr>
        <sz val="10"/>
        <color indexed="8"/>
        <rFont val="Times New Roman"/>
        <family val="1"/>
      </rPr>
      <t>(6 měsíců), 4 hodiny/měsíc = 24 hodin</t>
    </r>
  </si>
  <si>
    <r>
      <t xml:space="preserve">technická část </t>
    </r>
    <r>
      <rPr>
        <sz val="10"/>
        <color indexed="8"/>
        <rFont val="Times New Roman"/>
        <family val="1"/>
      </rPr>
      <t>(6 měsíců)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2 hodiny/měsíc = 12 hodin</t>
    </r>
  </si>
  <si>
    <t>zkoušky hotových asfaltových vrstev - vývrt a stanovení míry zhutnění a mezerovitosti</t>
  </si>
  <si>
    <r>
      <t xml:space="preserve">technická část </t>
    </r>
    <r>
      <rPr>
        <sz val="10"/>
        <color indexed="8"/>
        <rFont val="Times New Roman"/>
        <family val="1"/>
      </rPr>
      <t xml:space="preserve"> (6 měsíců) 3 hodiny/měsíc = 18 hodin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</si>
</sst>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7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3" fontId="23" fillId="0" borderId="10" xfId="0" applyNumberFormat="1" applyFont="1" applyBorder="1" applyAlignment="1" applyProtection="1">
      <alignment vertical="center" wrapText="1"/>
      <protection/>
    </xf>
    <xf numFmtId="3" fontId="23" fillId="0" borderId="11" xfId="0" applyNumberFormat="1" applyFont="1" applyBorder="1" applyAlignment="1" applyProtection="1">
      <alignment horizontal="center" vertical="center" wrapText="1"/>
      <protection/>
    </xf>
    <xf numFmtId="3" fontId="23" fillId="0" borderId="12" xfId="0" applyNumberFormat="1" applyFont="1" applyBorder="1" applyAlignment="1" applyProtection="1">
      <alignment horizontal="center" vertical="center" wrapText="1"/>
      <protection/>
    </xf>
    <xf numFmtId="3" fontId="22" fillId="4" borderId="13" xfId="0" applyNumberFormat="1" applyFont="1" applyFill="1" applyBorder="1" applyAlignment="1" applyProtection="1">
      <alignment vertical="center" wrapText="1"/>
      <protection/>
    </xf>
    <xf numFmtId="3" fontId="22" fillId="4" borderId="14" xfId="0" applyNumberFormat="1" applyFont="1" applyFill="1" applyBorder="1" applyAlignment="1" applyProtection="1">
      <alignment vertical="center" wrapText="1"/>
      <protection/>
    </xf>
    <xf numFmtId="3" fontId="22" fillId="4" borderId="15" xfId="0" applyNumberFormat="1" applyFont="1" applyFill="1" applyBorder="1" applyAlignment="1" applyProtection="1">
      <alignment vertical="center" wrapText="1"/>
      <protection/>
    </xf>
    <xf numFmtId="3" fontId="23" fillId="0" borderId="16" xfId="0" applyNumberFormat="1" applyFont="1" applyFill="1" applyBorder="1" applyAlignment="1" applyProtection="1">
      <alignment vertical="center" wrapText="1"/>
      <protection/>
    </xf>
    <xf numFmtId="3" fontId="23" fillId="0" borderId="17" xfId="0" applyNumberFormat="1" applyFont="1" applyFill="1" applyBorder="1" applyAlignment="1" applyProtection="1">
      <alignment horizontal="center" vertical="center" wrapText="1"/>
      <protection/>
    </xf>
    <xf numFmtId="3" fontId="23" fillId="0" borderId="17" xfId="0" applyNumberFormat="1" applyFont="1" applyFill="1" applyBorder="1" applyAlignment="1" applyProtection="1">
      <alignment vertical="center" wrapText="1"/>
      <protection/>
    </xf>
    <xf numFmtId="4" fontId="23" fillId="0" borderId="18" xfId="0" applyNumberFormat="1" applyFont="1" applyFill="1" applyBorder="1" applyAlignment="1" applyProtection="1">
      <alignment vertical="center" wrapText="1"/>
      <protection/>
    </xf>
    <xf numFmtId="3" fontId="19" fillId="7" borderId="19" xfId="0" applyNumberFormat="1" applyFont="1" applyFill="1" applyBorder="1" applyAlignment="1" applyProtection="1">
      <alignment vertical="center" wrapText="1"/>
      <protection/>
    </xf>
    <xf numFmtId="3" fontId="19" fillId="7" borderId="20" xfId="0" applyNumberFormat="1" applyFont="1" applyFill="1" applyBorder="1" applyAlignment="1" applyProtection="1">
      <alignment vertical="center" wrapText="1"/>
      <protection/>
    </xf>
    <xf numFmtId="3" fontId="19" fillId="7" borderId="21" xfId="0" applyNumberFormat="1" applyFont="1" applyFill="1" applyBorder="1" applyAlignment="1" applyProtection="1">
      <alignment vertical="center" wrapText="1"/>
      <protection/>
    </xf>
    <xf numFmtId="4" fontId="19" fillId="7" borderId="18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Alignment="1" applyProtection="1">
      <alignment/>
      <protection/>
    </xf>
    <xf numFmtId="3" fontId="19" fillId="0" borderId="19" xfId="0" applyNumberFormat="1" applyFont="1" applyBorder="1" applyAlignment="1" applyProtection="1">
      <alignment vertical="center" wrapText="1"/>
      <protection/>
    </xf>
    <xf numFmtId="3" fontId="19" fillId="0" borderId="20" xfId="0" applyNumberFormat="1" applyFont="1" applyBorder="1" applyAlignment="1" applyProtection="1">
      <alignment vertical="center" wrapText="1"/>
      <protection/>
    </xf>
    <xf numFmtId="3" fontId="19" fillId="0" borderId="22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3" fontId="22" fillId="7" borderId="19" xfId="0" applyNumberFormat="1" applyFont="1" applyFill="1" applyBorder="1" applyAlignment="1" applyProtection="1">
      <alignment vertical="center" wrapText="1"/>
      <protection/>
    </xf>
    <xf numFmtId="3" fontId="22" fillId="7" borderId="20" xfId="0" applyNumberFormat="1" applyFont="1" applyFill="1" applyBorder="1" applyAlignment="1" applyProtection="1">
      <alignment vertical="center" wrapText="1"/>
      <protection/>
    </xf>
    <xf numFmtId="4" fontId="22" fillId="7" borderId="21" xfId="0" applyNumberFormat="1" applyFont="1" applyFill="1" applyBorder="1" applyAlignment="1" applyProtection="1">
      <alignment vertical="center" wrapText="1"/>
      <protection/>
    </xf>
    <xf numFmtId="4" fontId="22" fillId="7" borderId="18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/>
      <protection/>
    </xf>
    <xf numFmtId="3" fontId="23" fillId="0" borderId="19" xfId="0" applyNumberFormat="1" applyFont="1" applyFill="1" applyBorder="1" applyAlignment="1" applyProtection="1">
      <alignment vertical="center" wrapText="1"/>
      <protection/>
    </xf>
    <xf numFmtId="3" fontId="23" fillId="0" borderId="20" xfId="0" applyNumberFormat="1" applyFont="1" applyFill="1" applyBorder="1" applyAlignment="1" applyProtection="1">
      <alignment vertical="center" wrapText="1"/>
      <protection/>
    </xf>
    <xf numFmtId="3" fontId="23" fillId="0" borderId="22" xfId="0" applyNumberFormat="1" applyFont="1" applyFill="1" applyBorder="1" applyAlignment="1" applyProtection="1">
      <alignment vertical="center" wrapText="1"/>
      <protection/>
    </xf>
    <xf numFmtId="3" fontId="23" fillId="4" borderId="14" xfId="0" applyNumberFormat="1" applyFont="1" applyFill="1" applyBorder="1" applyAlignment="1" applyProtection="1">
      <alignment vertical="center" wrapText="1"/>
      <protection/>
    </xf>
    <xf numFmtId="3" fontId="23" fillId="4" borderId="15" xfId="0" applyNumberFormat="1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vertical="center" wrapText="1"/>
      <protection/>
    </xf>
    <xf numFmtId="3" fontId="22" fillId="0" borderId="18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3" fontId="23" fillId="0" borderId="16" xfId="0" applyNumberFormat="1" applyFont="1" applyFill="1" applyBorder="1" applyAlignment="1" applyProtection="1">
      <alignment horizontal="left" vertical="center" wrapText="1" indent="2"/>
      <protection/>
    </xf>
    <xf numFmtId="3" fontId="22" fillId="7" borderId="21" xfId="0" applyNumberFormat="1" applyFont="1" applyFill="1" applyBorder="1" applyAlignment="1" applyProtection="1">
      <alignment vertical="center" wrapText="1"/>
      <protection/>
    </xf>
    <xf numFmtId="0" fontId="22" fillId="0" borderId="19" xfId="0" applyFont="1" applyBorder="1" applyAlignment="1" applyProtection="1">
      <alignment/>
      <protection/>
    </xf>
    <xf numFmtId="3" fontId="22" fillId="0" borderId="20" xfId="0" applyNumberFormat="1" applyFont="1" applyBorder="1" applyAlignment="1" applyProtection="1">
      <alignment vertical="center" wrapText="1"/>
      <protection/>
    </xf>
    <xf numFmtId="3" fontId="22" fillId="0" borderId="20" xfId="0" applyNumberFormat="1" applyFont="1" applyFill="1" applyBorder="1" applyAlignment="1" applyProtection="1">
      <alignment vertical="center" wrapText="1"/>
      <protection/>
    </xf>
    <xf numFmtId="3" fontId="22" fillId="0" borderId="22" xfId="0" applyNumberFormat="1" applyFont="1" applyBorder="1" applyAlignment="1" applyProtection="1">
      <alignment vertical="center" wrapText="1"/>
      <protection/>
    </xf>
    <xf numFmtId="3" fontId="23" fillId="0" borderId="16" xfId="0" applyNumberFormat="1" applyFont="1" applyBorder="1" applyAlignment="1" applyProtection="1">
      <alignment vertical="center" wrapText="1"/>
      <protection/>
    </xf>
    <xf numFmtId="3" fontId="23" fillId="0" borderId="17" xfId="0" applyNumberFormat="1" applyFont="1" applyBorder="1" applyAlignment="1" applyProtection="1">
      <alignment horizontal="center" vertical="center" wrapText="1"/>
      <protection/>
    </xf>
    <xf numFmtId="4" fontId="23" fillId="0" borderId="18" xfId="0" applyNumberFormat="1" applyFont="1" applyBorder="1" applyAlignment="1" applyProtection="1">
      <alignment vertical="center" wrapText="1"/>
      <protection/>
    </xf>
    <xf numFmtId="3" fontId="23" fillId="0" borderId="19" xfId="0" applyNumberFormat="1" applyFont="1" applyBorder="1" applyAlignment="1" applyProtection="1">
      <alignment vertical="center" wrapText="1"/>
      <protection/>
    </xf>
    <xf numFmtId="3" fontId="23" fillId="0" borderId="20" xfId="0" applyNumberFormat="1" applyFont="1" applyBorder="1" applyAlignment="1" applyProtection="1">
      <alignment vertical="center" wrapText="1"/>
      <protection/>
    </xf>
    <xf numFmtId="4" fontId="23" fillId="0" borderId="22" xfId="0" applyNumberFormat="1" applyFont="1" applyBorder="1" applyAlignment="1" applyProtection="1">
      <alignment vertical="center" wrapText="1"/>
      <protection/>
    </xf>
    <xf numFmtId="4" fontId="22" fillId="7" borderId="23" xfId="0" applyNumberFormat="1" applyFont="1" applyFill="1" applyBorder="1" applyAlignment="1" applyProtection="1">
      <alignment vertical="center" wrapText="1"/>
      <protection/>
    </xf>
    <xf numFmtId="4" fontId="23" fillId="0" borderId="17" xfId="0" applyNumberFormat="1" applyFont="1" applyFill="1" applyBorder="1" applyAlignment="1" applyProtection="1">
      <alignment vertical="center" wrapText="1"/>
      <protection locked="0"/>
    </xf>
    <xf numFmtId="4" fontId="23" fillId="0" borderId="17" xfId="0" applyNumberFormat="1" applyFont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wrapText="1"/>
      <protection/>
    </xf>
    <xf numFmtId="3" fontId="19" fillId="7" borderId="16" xfId="0" applyNumberFormat="1" applyFont="1" applyFill="1" applyBorder="1" applyAlignment="1" applyProtection="1">
      <alignment horizontal="left" vertical="center" wrapText="1"/>
      <protection/>
    </xf>
    <xf numFmtId="3" fontId="19" fillId="7" borderId="17" xfId="0" applyNumberFormat="1" applyFont="1" applyFill="1" applyBorder="1" applyAlignment="1" applyProtection="1">
      <alignment horizontal="left" vertical="center" wrapText="1"/>
      <protection/>
    </xf>
    <xf numFmtId="3" fontId="19" fillId="7" borderId="18" xfId="0" applyNumberFormat="1" applyFont="1" applyFill="1" applyBorder="1" applyAlignment="1" applyProtection="1">
      <alignment horizontal="left" vertical="center" wrapText="1"/>
      <protection/>
    </xf>
    <xf numFmtId="3" fontId="24" fillId="0" borderId="16" xfId="0" applyNumberFormat="1" applyFont="1" applyBorder="1" applyAlignment="1" applyProtection="1">
      <alignment horizontal="left" vertical="center" wrapText="1"/>
      <protection/>
    </xf>
    <xf numFmtId="3" fontId="24" fillId="0" borderId="17" xfId="0" applyNumberFormat="1" applyFont="1" applyBorder="1" applyAlignment="1" applyProtection="1">
      <alignment horizontal="left" vertical="center" wrapText="1"/>
      <protection/>
    </xf>
    <xf numFmtId="3" fontId="19" fillId="7" borderId="24" xfId="0" applyNumberFormat="1" applyFont="1" applyFill="1" applyBorder="1" applyAlignment="1" applyProtection="1">
      <alignment horizontal="left" vertical="center" wrapText="1"/>
      <protection/>
    </xf>
    <xf numFmtId="3" fontId="19" fillId="7" borderId="25" xfId="0" applyNumberFormat="1" applyFont="1" applyFill="1" applyBorder="1" applyAlignment="1" applyProtection="1">
      <alignment horizontal="left" vertical="center" wrapText="1"/>
      <protection/>
    </xf>
    <xf numFmtId="3" fontId="19" fillId="7" borderId="26" xfId="0" applyNumberFormat="1" applyFont="1" applyFill="1" applyBorder="1" applyAlignment="1" applyProtection="1">
      <alignment horizontal="left" vertical="center" wrapText="1"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30" zoomScaleNormal="130" zoomScalePageLayoutView="0" workbookViewId="0" topLeftCell="A1">
      <selection activeCell="E19" sqref="E19"/>
    </sheetView>
  </sheetViews>
  <sheetFormatPr defaultColWidth="9.140625" defaultRowHeight="15"/>
  <cols>
    <col min="1" max="1" width="37.8515625" style="1" customWidth="1"/>
    <col min="2" max="2" width="6.8515625" style="1" customWidth="1"/>
    <col min="3" max="3" width="8.7109375" style="1" customWidth="1"/>
    <col min="4" max="4" width="11.28125" style="1" customWidth="1"/>
    <col min="5" max="5" width="12.421875" style="1" customWidth="1"/>
    <col min="6" max="231" width="9.140625" style="1" customWidth="1"/>
    <col min="232" max="232" width="35.140625" style="1" customWidth="1"/>
    <col min="233" max="233" width="9.140625" style="1" customWidth="1"/>
    <col min="234" max="234" width="11.8515625" style="1" customWidth="1"/>
    <col min="235" max="235" width="12.57421875" style="1" customWidth="1"/>
    <col min="236" max="236" width="13.00390625" style="1" customWidth="1"/>
    <col min="237" max="16384" width="9.140625" style="1" customWidth="1"/>
  </cols>
  <sheetData>
    <row r="1" spans="1:5" ht="30.75" customHeight="1">
      <c r="A1" s="53" t="s">
        <v>36</v>
      </c>
      <c r="B1" s="53"/>
      <c r="C1" s="53"/>
      <c r="D1" s="53"/>
      <c r="E1" s="53"/>
    </row>
    <row r="2" spans="1:5" ht="13.5" thickBot="1">
      <c r="A2" s="2"/>
      <c r="B2" s="2"/>
      <c r="C2" s="2"/>
      <c r="D2" s="2"/>
      <c r="E2" s="2"/>
    </row>
    <row r="3" spans="1:5" ht="47.25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</row>
    <row r="4" spans="1:5" ht="15.75">
      <c r="A4" s="6" t="s">
        <v>33</v>
      </c>
      <c r="B4" s="7"/>
      <c r="C4" s="7"/>
      <c r="D4" s="7"/>
      <c r="E4" s="8"/>
    </row>
    <row r="5" spans="1:5" ht="15.75">
      <c r="A5" s="54" t="s">
        <v>5</v>
      </c>
      <c r="B5" s="55"/>
      <c r="C5" s="55"/>
      <c r="D5" s="55"/>
      <c r="E5" s="56"/>
    </row>
    <row r="6" spans="1:5" ht="15.75">
      <c r="A6" s="9" t="s">
        <v>6</v>
      </c>
      <c r="B6" s="10" t="s">
        <v>7</v>
      </c>
      <c r="C6" s="11">
        <v>10</v>
      </c>
      <c r="D6" s="51"/>
      <c r="E6" s="12">
        <f>C6*D6</f>
        <v>0</v>
      </c>
    </row>
    <row r="7" spans="1:5" ht="15.75">
      <c r="A7" s="9" t="s">
        <v>8</v>
      </c>
      <c r="B7" s="10" t="s">
        <v>9</v>
      </c>
      <c r="C7" s="11">
        <v>1</v>
      </c>
      <c r="D7" s="51"/>
      <c r="E7" s="12">
        <f>C7*D7</f>
        <v>0</v>
      </c>
    </row>
    <row r="8" spans="1:5" s="17" customFormat="1" ht="15.75">
      <c r="A8" s="13" t="s">
        <v>10</v>
      </c>
      <c r="B8" s="14"/>
      <c r="C8" s="14"/>
      <c r="D8" s="15"/>
      <c r="E8" s="16">
        <f>SUM(E6:E7)</f>
        <v>0</v>
      </c>
    </row>
    <row r="9" spans="1:5" ht="4.5" customHeight="1">
      <c r="A9" s="18"/>
      <c r="B9" s="19"/>
      <c r="C9" s="19"/>
      <c r="D9" s="19"/>
      <c r="E9" s="20"/>
    </row>
    <row r="10" spans="1:5" ht="15.75">
      <c r="A10" s="54" t="s">
        <v>11</v>
      </c>
      <c r="B10" s="55"/>
      <c r="C10" s="55"/>
      <c r="D10" s="55"/>
      <c r="E10" s="56"/>
    </row>
    <row r="11" spans="1:11" ht="15.75">
      <c r="A11" s="9" t="s">
        <v>12</v>
      </c>
      <c r="B11" s="10" t="s">
        <v>7</v>
      </c>
      <c r="C11" s="11">
        <v>96</v>
      </c>
      <c r="D11" s="51"/>
      <c r="E11" s="12">
        <f aca="true" t="shared" si="0" ref="E11:E17">C11*D11</f>
        <v>0</v>
      </c>
      <c r="F11" s="62" t="s">
        <v>37</v>
      </c>
      <c r="G11" s="63"/>
      <c r="H11" s="63"/>
      <c r="I11" s="63"/>
      <c r="J11" s="63"/>
      <c r="K11" s="21"/>
    </row>
    <row r="12" spans="1:11" ht="63">
      <c r="A12" s="9" t="s">
        <v>31</v>
      </c>
      <c r="B12" s="10" t="s">
        <v>7</v>
      </c>
      <c r="C12" s="11">
        <v>48</v>
      </c>
      <c r="D12" s="51"/>
      <c r="E12" s="12">
        <f t="shared" si="0"/>
        <v>0</v>
      </c>
      <c r="F12" s="62" t="s">
        <v>38</v>
      </c>
      <c r="G12" s="63"/>
      <c r="H12" s="63"/>
      <c r="I12" s="63"/>
      <c r="J12" s="63"/>
      <c r="K12" s="21"/>
    </row>
    <row r="13" spans="1:11" ht="15.75">
      <c r="A13" s="9" t="s">
        <v>13</v>
      </c>
      <c r="B13" s="10" t="s">
        <v>7</v>
      </c>
      <c r="C13" s="11">
        <v>24</v>
      </c>
      <c r="D13" s="51"/>
      <c r="E13" s="12">
        <f t="shared" si="0"/>
        <v>0</v>
      </c>
      <c r="F13" s="62" t="s">
        <v>39</v>
      </c>
      <c r="G13" s="63"/>
      <c r="H13" s="63"/>
      <c r="I13" s="63"/>
      <c r="J13" s="63"/>
      <c r="K13" s="21"/>
    </row>
    <row r="14" spans="1:11" ht="15.75">
      <c r="A14" s="9" t="s">
        <v>15</v>
      </c>
      <c r="B14" s="10" t="s">
        <v>14</v>
      </c>
      <c r="C14" s="11">
        <v>6</v>
      </c>
      <c r="D14" s="51"/>
      <c r="E14" s="12">
        <f>C14*D14</f>
        <v>0</v>
      </c>
      <c r="F14" s="22"/>
      <c r="G14" s="22"/>
      <c r="H14" s="22"/>
      <c r="I14" s="22"/>
      <c r="J14" s="22"/>
      <c r="K14" s="22"/>
    </row>
    <row r="15" spans="1:11" ht="15.75">
      <c r="A15" s="9" t="s">
        <v>32</v>
      </c>
      <c r="B15" s="10" t="s">
        <v>7</v>
      </c>
      <c r="C15" s="11">
        <v>12</v>
      </c>
      <c r="D15" s="51"/>
      <c r="E15" s="12">
        <f t="shared" si="0"/>
        <v>0</v>
      </c>
      <c r="F15" s="62" t="s">
        <v>40</v>
      </c>
      <c r="G15" s="63"/>
      <c r="H15" s="63"/>
      <c r="I15" s="63"/>
      <c r="J15" s="63"/>
      <c r="K15" s="23"/>
    </row>
    <row r="16" spans="1:11" ht="31.5">
      <c r="A16" s="9" t="s">
        <v>16</v>
      </c>
      <c r="B16" s="10" t="s">
        <v>7</v>
      </c>
      <c r="C16" s="11">
        <v>20</v>
      </c>
      <c r="D16" s="51"/>
      <c r="E16" s="12">
        <f t="shared" si="0"/>
        <v>0</v>
      </c>
      <c r="F16" s="22"/>
      <c r="G16" s="22"/>
      <c r="H16" s="22"/>
      <c r="I16" s="22"/>
      <c r="J16" s="22"/>
      <c r="K16" s="22"/>
    </row>
    <row r="17" spans="1:11" ht="15.75">
      <c r="A17" s="9" t="s">
        <v>17</v>
      </c>
      <c r="B17" s="10" t="s">
        <v>9</v>
      </c>
      <c r="C17" s="11">
        <v>1</v>
      </c>
      <c r="D17" s="51"/>
      <c r="E17" s="12">
        <f t="shared" si="0"/>
        <v>0</v>
      </c>
      <c r="F17" s="62"/>
      <c r="G17" s="63"/>
      <c r="H17" s="63"/>
      <c r="I17" s="63"/>
      <c r="J17" s="63"/>
      <c r="K17" s="21"/>
    </row>
    <row r="18" spans="1:11" s="17" customFormat="1" ht="15.75">
      <c r="A18" s="24" t="s">
        <v>35</v>
      </c>
      <c r="B18" s="25"/>
      <c r="C18" s="25"/>
      <c r="D18" s="26"/>
      <c r="E18" s="27">
        <f>SUM(E11:E17)</f>
        <v>0</v>
      </c>
      <c r="F18" s="28"/>
      <c r="G18" s="28"/>
      <c r="H18" s="28"/>
      <c r="I18" s="28"/>
      <c r="J18" s="28"/>
      <c r="K18" s="28"/>
    </row>
    <row r="19" spans="1:11" ht="4.5" customHeight="1">
      <c r="A19" s="29"/>
      <c r="B19" s="30"/>
      <c r="C19" s="30"/>
      <c r="D19" s="30"/>
      <c r="E19" s="31"/>
      <c r="F19" s="22"/>
      <c r="G19" s="22"/>
      <c r="H19" s="22"/>
      <c r="I19" s="22"/>
      <c r="J19" s="22"/>
      <c r="K19" s="22"/>
    </row>
    <row r="20" spans="1:11" ht="15.75">
      <c r="A20" s="6" t="s">
        <v>34</v>
      </c>
      <c r="B20" s="32"/>
      <c r="C20" s="32"/>
      <c r="D20" s="32"/>
      <c r="E20" s="33"/>
      <c r="F20" s="22"/>
      <c r="G20" s="22"/>
      <c r="H20" s="22"/>
      <c r="I20" s="22"/>
      <c r="J20" s="22"/>
      <c r="K20" s="22"/>
    </row>
    <row r="21" spans="1:11" ht="15.75">
      <c r="A21" s="54" t="s">
        <v>18</v>
      </c>
      <c r="B21" s="55"/>
      <c r="C21" s="55"/>
      <c r="D21" s="55"/>
      <c r="E21" s="56"/>
      <c r="F21" s="22"/>
      <c r="G21" s="22"/>
      <c r="H21" s="22"/>
      <c r="I21" s="22"/>
      <c r="J21" s="22"/>
      <c r="K21" s="22"/>
    </row>
    <row r="22" spans="1:11" s="37" customFormat="1" ht="31.5">
      <c r="A22" s="29" t="s">
        <v>19</v>
      </c>
      <c r="B22" s="30"/>
      <c r="C22" s="30"/>
      <c r="D22" s="34"/>
      <c r="E22" s="35"/>
      <c r="F22" s="36"/>
      <c r="G22" s="36"/>
      <c r="H22" s="36"/>
      <c r="I22" s="36"/>
      <c r="J22" s="36"/>
      <c r="K22" s="36"/>
    </row>
    <row r="23" spans="1:11" s="37" customFormat="1" ht="47.25">
      <c r="A23" s="38" t="s">
        <v>20</v>
      </c>
      <c r="B23" s="10" t="s">
        <v>14</v>
      </c>
      <c r="C23" s="11">
        <v>2</v>
      </c>
      <c r="D23" s="51"/>
      <c r="E23" s="12">
        <f>C23*D23</f>
        <v>0</v>
      </c>
      <c r="F23" s="36"/>
      <c r="G23" s="36"/>
      <c r="H23" s="36"/>
      <c r="I23" s="36"/>
      <c r="J23" s="36"/>
      <c r="K23" s="36"/>
    </row>
    <row r="24" spans="1:11" s="37" customFormat="1" ht="47.25">
      <c r="A24" s="38" t="s">
        <v>41</v>
      </c>
      <c r="B24" s="10" t="s">
        <v>14</v>
      </c>
      <c r="C24" s="11">
        <v>2</v>
      </c>
      <c r="D24" s="51"/>
      <c r="E24" s="12">
        <f>C24*D24</f>
        <v>0</v>
      </c>
      <c r="F24" s="36"/>
      <c r="G24" s="36"/>
      <c r="H24" s="36"/>
      <c r="I24" s="36"/>
      <c r="J24" s="36"/>
      <c r="K24" s="36"/>
    </row>
    <row r="25" spans="1:11" s="37" customFormat="1" ht="47.25">
      <c r="A25" s="38" t="s">
        <v>21</v>
      </c>
      <c r="B25" s="10" t="s">
        <v>9</v>
      </c>
      <c r="C25" s="11">
        <v>1</v>
      </c>
      <c r="D25" s="51"/>
      <c r="E25" s="12">
        <f>C25*D25</f>
        <v>0</v>
      </c>
      <c r="F25" s="36"/>
      <c r="G25" s="36"/>
      <c r="H25" s="36"/>
      <c r="I25" s="36"/>
      <c r="J25" s="36"/>
      <c r="K25" s="36"/>
    </row>
    <row r="26" spans="1:11" s="17" customFormat="1" ht="15.75">
      <c r="A26" s="24" t="s">
        <v>22</v>
      </c>
      <c r="B26" s="25"/>
      <c r="C26" s="25"/>
      <c r="D26" s="39"/>
      <c r="E26" s="27">
        <f>E23+E24+E25</f>
        <v>0</v>
      </c>
      <c r="F26" s="28"/>
      <c r="G26" s="28"/>
      <c r="H26" s="28"/>
      <c r="I26" s="28"/>
      <c r="J26" s="28"/>
      <c r="K26" s="28"/>
    </row>
    <row r="27" spans="1:11" s="17" customFormat="1" ht="4.5" customHeight="1">
      <c r="A27" s="40"/>
      <c r="B27" s="41"/>
      <c r="C27" s="42"/>
      <c r="D27" s="41"/>
      <c r="E27" s="43"/>
      <c r="F27" s="28"/>
      <c r="G27" s="28"/>
      <c r="H27" s="28"/>
      <c r="I27" s="28"/>
      <c r="J27" s="28"/>
      <c r="K27" s="28"/>
    </row>
    <row r="28" spans="1:11" ht="15.75">
      <c r="A28" s="54" t="s">
        <v>23</v>
      </c>
      <c r="B28" s="55"/>
      <c r="C28" s="55"/>
      <c r="D28" s="55"/>
      <c r="E28" s="56"/>
      <c r="F28" s="22"/>
      <c r="G28" s="22"/>
      <c r="H28" s="22"/>
      <c r="I28" s="22"/>
      <c r="J28" s="22"/>
      <c r="K28" s="22"/>
    </row>
    <row r="29" spans="1:11" ht="15.75">
      <c r="A29" s="44" t="s">
        <v>24</v>
      </c>
      <c r="B29" s="45" t="s">
        <v>7</v>
      </c>
      <c r="C29" s="11">
        <v>18</v>
      </c>
      <c r="D29" s="51"/>
      <c r="E29" s="46">
        <f>C29*D29</f>
        <v>0</v>
      </c>
      <c r="F29" s="62" t="s">
        <v>42</v>
      </c>
      <c r="G29" s="63"/>
      <c r="H29" s="63"/>
      <c r="I29" s="63"/>
      <c r="J29" s="63"/>
      <c r="K29" s="23"/>
    </row>
    <row r="30" spans="1:5" ht="15.75">
      <c r="A30" s="44" t="s">
        <v>25</v>
      </c>
      <c r="B30" s="45" t="s">
        <v>14</v>
      </c>
      <c r="C30" s="11">
        <v>6</v>
      </c>
      <c r="D30" s="52"/>
      <c r="E30" s="46">
        <f>C30*D30</f>
        <v>0</v>
      </c>
    </row>
    <row r="31" spans="1:5" ht="15.75">
      <c r="A31" s="44" t="s">
        <v>26</v>
      </c>
      <c r="B31" s="45" t="s">
        <v>14</v>
      </c>
      <c r="C31" s="11">
        <v>1</v>
      </c>
      <c r="D31" s="52"/>
      <c r="E31" s="46">
        <f>C31*D31</f>
        <v>0</v>
      </c>
    </row>
    <row r="32" spans="1:5" s="17" customFormat="1" ht="15.75">
      <c r="A32" s="24" t="s">
        <v>27</v>
      </c>
      <c r="B32" s="25"/>
      <c r="C32" s="25"/>
      <c r="D32" s="39"/>
      <c r="E32" s="27">
        <f>SUM(E29:E31)</f>
        <v>0</v>
      </c>
    </row>
    <row r="33" spans="1:5" ht="4.5" customHeight="1">
      <c r="A33" s="47"/>
      <c r="B33" s="48"/>
      <c r="C33" s="30"/>
      <c r="D33" s="48"/>
      <c r="E33" s="49"/>
    </row>
    <row r="34" spans="1:5" ht="15.75">
      <c r="A34" s="54" t="s">
        <v>28</v>
      </c>
      <c r="B34" s="55"/>
      <c r="C34" s="55"/>
      <c r="D34" s="55"/>
      <c r="E34" s="27">
        <f>E8+E18+E26+E32</f>
        <v>0</v>
      </c>
    </row>
    <row r="35" spans="1:5" ht="15.75">
      <c r="A35" s="57" t="s">
        <v>29</v>
      </c>
      <c r="B35" s="58"/>
      <c r="C35" s="58"/>
      <c r="D35" s="58"/>
      <c r="E35" s="46">
        <f>E34*0.21</f>
        <v>0</v>
      </c>
    </row>
    <row r="36" spans="1:5" ht="16.5" thickBot="1">
      <c r="A36" s="59" t="s">
        <v>30</v>
      </c>
      <c r="B36" s="60"/>
      <c r="C36" s="60"/>
      <c r="D36" s="61"/>
      <c r="E36" s="50">
        <f>E34+E35</f>
        <v>0</v>
      </c>
    </row>
  </sheetData>
  <sheetProtection password="CC55" sheet="1"/>
  <mergeCells count="14">
    <mergeCell ref="A35:D35"/>
    <mergeCell ref="A36:D36"/>
    <mergeCell ref="F11:J11"/>
    <mergeCell ref="F12:J12"/>
    <mergeCell ref="F13:J13"/>
    <mergeCell ref="F15:J15"/>
    <mergeCell ref="F17:J17"/>
    <mergeCell ref="F29:J29"/>
    <mergeCell ref="A34:D34"/>
    <mergeCell ref="A28:E28"/>
    <mergeCell ref="A1:E1"/>
    <mergeCell ref="A5:E5"/>
    <mergeCell ref="A10:E10"/>
    <mergeCell ref="A21:E21"/>
  </mergeCells>
  <printOptions/>
  <pageMargins left="0.7086614173228347" right="0.31496062992125984" top="0.7874015748031497" bottom="0.7874015748031497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13712</dc:creator>
  <cp:keywords/>
  <dc:description/>
  <cp:lastModifiedBy>13712</cp:lastModifiedBy>
  <cp:lastPrinted>2017-11-03T13:52:41Z</cp:lastPrinted>
  <dcterms:created xsi:type="dcterms:W3CDTF">2015-04-01T14:46:47Z</dcterms:created>
  <dcterms:modified xsi:type="dcterms:W3CDTF">2018-03-13T14:22:16Z</dcterms:modified>
  <cp:category/>
  <cp:version/>
  <cp:contentType/>
  <cp:contentStatus/>
</cp:coreProperties>
</file>