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435" windowWidth="25440" windowHeight="13560"/>
  </bookViews>
  <sheets>
    <sheet name="Část_A" sheetId="1" r:id="rId1"/>
    <sheet name="Část_B" sheetId="25" r:id="rId2"/>
    <sheet name="Část_C" sheetId="26" r:id="rId3"/>
    <sheet name="Část_D" sheetId="27" r:id="rId4"/>
    <sheet name="Část_E" sheetId="28" r:id="rId5"/>
    <sheet name="Část_F" sheetId="29" r:id="rId6"/>
    <sheet name="Část_G" sheetId="30" r:id="rId7"/>
    <sheet name="Část_H" sheetId="31" r:id="rId8"/>
  </sheets>
  <calcPr calcId="145621"/>
</workbook>
</file>

<file path=xl/calcChain.xml><?xml version="1.0" encoding="utf-8"?>
<calcChain xmlns="http://schemas.openxmlformats.org/spreadsheetml/2006/main">
  <c r="E48" i="31" l="1"/>
  <c r="D48" i="31"/>
  <c r="E47" i="31"/>
  <c r="D47" i="31"/>
  <c r="D51" i="31" s="1"/>
  <c r="E46" i="31"/>
  <c r="D46" i="31"/>
  <c r="E45" i="31"/>
  <c r="D45" i="31"/>
  <c r="D49" i="31" s="1"/>
  <c r="E44" i="31"/>
  <c r="D44" i="31"/>
  <c r="E48" i="30"/>
  <c r="D48" i="30"/>
  <c r="E47" i="30"/>
  <c r="D47" i="30"/>
  <c r="E46" i="30"/>
  <c r="D46" i="30"/>
  <c r="E45" i="30"/>
  <c r="D45" i="30"/>
  <c r="E44" i="30"/>
  <c r="E52" i="30" s="1"/>
  <c r="D44" i="30"/>
  <c r="E48" i="29"/>
  <c r="D48" i="29"/>
  <c r="E47" i="29"/>
  <c r="D47" i="29"/>
  <c r="E46" i="29"/>
  <c r="D46" i="29"/>
  <c r="E45" i="29"/>
  <c r="D45" i="29"/>
  <c r="E44" i="29"/>
  <c r="D44" i="29"/>
  <c r="E48" i="28"/>
  <c r="D48" i="28"/>
  <c r="E47" i="28"/>
  <c r="D47" i="28"/>
  <c r="D51" i="28" s="1"/>
  <c r="E46" i="28"/>
  <c r="D46" i="28"/>
  <c r="E45" i="28"/>
  <c r="D45" i="28"/>
  <c r="D49" i="28" s="1"/>
  <c r="E44" i="28"/>
  <c r="D44" i="28"/>
  <c r="D44" i="27"/>
  <c r="D45" i="27"/>
  <c r="D46" i="27"/>
  <c r="D47" i="27"/>
  <c r="D48" i="27"/>
  <c r="F48" i="27"/>
  <c r="E48" i="27"/>
  <c r="F47" i="27"/>
  <c r="E47" i="27"/>
  <c r="F46" i="27"/>
  <c r="E46" i="27"/>
  <c r="F45" i="27"/>
  <c r="E45" i="27"/>
  <c r="F44" i="27"/>
  <c r="E44" i="27"/>
  <c r="E48" i="26"/>
  <c r="D48" i="26"/>
  <c r="E47" i="26"/>
  <c r="D47" i="26"/>
  <c r="E46" i="26"/>
  <c r="D46" i="26"/>
  <c r="E45" i="26"/>
  <c r="D45" i="26"/>
  <c r="E44" i="26"/>
  <c r="D44" i="26"/>
  <c r="E48" i="25"/>
  <c r="D48" i="25"/>
  <c r="E47" i="25"/>
  <c r="D47" i="25"/>
  <c r="E46" i="25"/>
  <c r="D46" i="25"/>
  <c r="E45" i="25"/>
  <c r="D45" i="25"/>
  <c r="E44" i="25"/>
  <c r="D44" i="25"/>
  <c r="D45" i="1"/>
  <c r="E45" i="1"/>
  <c r="F45" i="1"/>
  <c r="G45" i="1"/>
  <c r="D49" i="26" l="1"/>
  <c r="D51" i="26"/>
  <c r="E52" i="31"/>
  <c r="E51" i="29"/>
  <c r="E52" i="28"/>
  <c r="E52" i="26"/>
  <c r="E52" i="25"/>
  <c r="D52" i="30"/>
  <c r="D52" i="25"/>
  <c r="E49" i="31"/>
  <c r="E51" i="31"/>
  <c r="D52" i="31"/>
  <c r="D50" i="31"/>
  <c r="D53" i="31" s="1"/>
  <c r="E50" i="31"/>
  <c r="D49" i="30"/>
  <c r="D51" i="30"/>
  <c r="E49" i="30"/>
  <c r="E51" i="30"/>
  <c r="D50" i="30"/>
  <c r="E50" i="30"/>
  <c r="D51" i="29"/>
  <c r="D50" i="29"/>
  <c r="D52" i="29"/>
  <c r="E50" i="29"/>
  <c r="E52" i="29"/>
  <c r="D49" i="29"/>
  <c r="E49" i="29"/>
  <c r="E49" i="28"/>
  <c r="E51" i="28"/>
  <c r="D52" i="28"/>
  <c r="D50" i="28"/>
  <c r="E50" i="28"/>
  <c r="D52" i="27"/>
  <c r="D49" i="27"/>
  <c r="D51" i="27"/>
  <c r="D50" i="27"/>
  <c r="E52" i="27"/>
  <c r="F51" i="27"/>
  <c r="F52" i="27"/>
  <c r="F49" i="27"/>
  <c r="F50" i="27"/>
  <c r="E49" i="27"/>
  <c r="E50" i="27"/>
  <c r="E51" i="27"/>
  <c r="E49" i="26"/>
  <c r="E51" i="26"/>
  <c r="D52" i="26"/>
  <c r="D50" i="26"/>
  <c r="E50" i="26"/>
  <c r="D49" i="25"/>
  <c r="D50" i="25"/>
  <c r="D51" i="25"/>
  <c r="E49" i="25"/>
  <c r="E50" i="25"/>
  <c r="E51" i="25"/>
  <c r="E53" i="31" l="1"/>
  <c r="E53" i="30"/>
  <c r="G10" i="30" s="1"/>
  <c r="D53" i="26"/>
  <c r="E53" i="28"/>
  <c r="E53" i="26"/>
  <c r="G10" i="26" s="1"/>
  <c r="D53" i="30"/>
  <c r="D53" i="28"/>
  <c r="G10" i="31"/>
  <c r="E53" i="29"/>
  <c r="D53" i="29"/>
  <c r="D53" i="27"/>
  <c r="E53" i="27"/>
  <c r="F53" i="27"/>
  <c r="D53" i="25"/>
  <c r="E53" i="25"/>
  <c r="G10" i="25" s="1"/>
  <c r="E47" i="1"/>
  <c r="F47" i="1"/>
  <c r="G47" i="1"/>
  <c r="D47" i="1"/>
  <c r="G10" i="28" l="1"/>
  <c r="D50" i="1"/>
  <c r="D49" i="1"/>
  <c r="G10" i="29"/>
  <c r="H10" i="27"/>
  <c r="E44" i="1"/>
  <c r="F44" i="1"/>
  <c r="F49" i="1" s="1"/>
  <c r="G44" i="1"/>
  <c r="E46" i="1"/>
  <c r="F46" i="1"/>
  <c r="G46" i="1"/>
  <c r="E48" i="1"/>
  <c r="E50" i="1" s="1"/>
  <c r="F48" i="1"/>
  <c r="G48" i="1"/>
  <c r="G49" i="1" s="1"/>
  <c r="G50" i="1" l="1"/>
  <c r="G52" i="1"/>
  <c r="E49" i="1"/>
  <c r="F50" i="1"/>
  <c r="G53" i="1"/>
  <c r="E53" i="1"/>
  <c r="G51" i="1"/>
  <c r="F51" i="1"/>
  <c r="E52" i="1"/>
  <c r="F52" i="1"/>
  <c r="E51" i="1"/>
  <c r="F53" i="1" l="1"/>
  <c r="D46" i="1"/>
  <c r="D48" i="1" l="1"/>
  <c r="D44" i="1" l="1"/>
  <c r="D52" i="1" s="1"/>
  <c r="D51" i="1" l="1"/>
  <c r="D53" i="1" l="1"/>
  <c r="I10" i="1" s="1"/>
</calcChain>
</file>

<file path=xl/sharedStrings.xml><?xml version="1.0" encoding="utf-8"?>
<sst xmlns="http://schemas.openxmlformats.org/spreadsheetml/2006/main" count="1017" uniqueCount="128">
  <si>
    <t>Jednotka</t>
  </si>
  <si>
    <t>Průměrná kombinovaná spotřeba vozidla na 100 km</t>
  </si>
  <si>
    <t>Kč</t>
  </si>
  <si>
    <t>litr PHM</t>
  </si>
  <si>
    <t>Emise pevných částic</t>
  </si>
  <si>
    <t>kg/km</t>
  </si>
  <si>
    <t>g/km</t>
  </si>
  <si>
    <t>Kč/litr</t>
  </si>
  <si>
    <t>Označení</t>
  </si>
  <si>
    <t>Externí náklady na emise pevných částic</t>
  </si>
  <si>
    <t>Kč/kg</t>
  </si>
  <si>
    <t>Kč/g</t>
  </si>
  <si>
    <t>km</t>
  </si>
  <si>
    <t>1 vozidlo</t>
  </si>
  <si>
    <t>Způsob výpočtu</t>
  </si>
  <si>
    <t>S</t>
  </si>
  <si>
    <t>Složka kritéria hodnocení "Náklady životního cyklu vozidla"</t>
  </si>
  <si>
    <t>Parametr</t>
  </si>
  <si>
    <r>
      <t>E</t>
    </r>
    <r>
      <rPr>
        <b/>
        <vertAlign val="subscript"/>
        <sz val="11"/>
        <color rgb="FF002060"/>
        <rFont val="Calibri"/>
        <family val="2"/>
        <charset val="238"/>
        <scheme val="minor"/>
      </rPr>
      <t>CO2</t>
    </r>
  </si>
  <si>
    <r>
      <t>E</t>
    </r>
    <r>
      <rPr>
        <b/>
        <vertAlign val="subscript"/>
        <sz val="11"/>
        <color rgb="FF002060"/>
        <rFont val="Calibri"/>
        <family val="2"/>
        <charset val="238"/>
        <scheme val="minor"/>
      </rPr>
      <t>NOx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</si>
  <si>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CO2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</si>
  <si>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NOx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</si>
  <si>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prov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</si>
  <si>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ext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</si>
  <si>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ŽC</t>
    </r>
  </si>
  <si>
    <t>Tab. 2: Hodnoty stanovené zadavatelem, které vstupují do výpočtu Nákladů živ. cyklu</t>
  </si>
  <si>
    <t>Tab. 3: Výpočet nákladů životního cyklu</t>
  </si>
  <si>
    <r>
      <t>Q</t>
    </r>
    <r>
      <rPr>
        <b/>
        <vertAlign val="subscript"/>
        <sz val="11"/>
        <color rgb="FF002060"/>
        <rFont val="Calibri"/>
        <family val="2"/>
        <charset val="238"/>
        <scheme val="minor"/>
      </rPr>
      <t>1</t>
    </r>
  </si>
  <si>
    <r>
      <t>Q</t>
    </r>
    <r>
      <rPr>
        <b/>
        <vertAlign val="subscript"/>
        <sz val="11"/>
        <color rgb="FF002060"/>
        <rFont val="Calibri"/>
        <family val="2"/>
        <charset val="238"/>
        <scheme val="minor"/>
      </rPr>
      <t>2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</si>
  <si>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Ž1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</si>
  <si>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Ž2</t>
    </r>
    <r>
      <rPr>
        <sz val="11"/>
        <color theme="1"/>
        <rFont val="Calibri"/>
        <family val="2"/>
        <charset val="238"/>
        <scheme val="minor"/>
      </rPr>
      <t/>
    </r>
  </si>
  <si>
    <t>Emise NMHC</t>
  </si>
  <si>
    <t>Externí náklady na emise NMHC</t>
  </si>
  <si>
    <r>
      <t>E</t>
    </r>
    <r>
      <rPr>
        <b/>
        <vertAlign val="subscript"/>
        <sz val="11"/>
        <color rgb="FF002060"/>
        <rFont val="Calibri"/>
        <family val="2"/>
        <charset val="238"/>
        <scheme val="minor"/>
      </rPr>
      <t>NMHC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</si>
  <si>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NMHC</t>
    </r>
  </si>
  <si>
    <r>
      <t>Emise CO</t>
    </r>
    <r>
      <rPr>
        <vertAlign val="subscript"/>
        <sz val="11"/>
        <color rgb="FF002060"/>
        <rFont val="Calibri"/>
        <family val="2"/>
        <charset val="238"/>
        <scheme val="minor"/>
      </rPr>
      <t>2</t>
    </r>
  </si>
  <si>
    <r>
      <t>Emise NO</t>
    </r>
    <r>
      <rPr>
        <vertAlign val="subscript"/>
        <sz val="11"/>
        <color rgb="FF002060"/>
        <rFont val="Calibri"/>
        <family val="2"/>
        <charset val="238"/>
        <scheme val="minor"/>
      </rPr>
      <t>X</t>
    </r>
  </si>
  <si>
    <r>
      <t>Externí náklady na emise CO</t>
    </r>
    <r>
      <rPr>
        <vertAlign val="subscript"/>
        <sz val="11"/>
        <color rgb="FF002060"/>
        <rFont val="Calibri"/>
        <family val="2"/>
        <charset val="238"/>
        <scheme val="minor"/>
      </rPr>
      <t>2</t>
    </r>
    <r>
      <rPr>
        <sz val="11"/>
        <color rgb="FF002060"/>
        <rFont val="Calibri"/>
        <family val="2"/>
        <charset val="238"/>
        <scheme val="minor"/>
      </rPr>
      <t>, NO</t>
    </r>
    <r>
      <rPr>
        <vertAlign val="subscript"/>
        <sz val="11"/>
        <color rgb="FF002060"/>
        <rFont val="Calibri"/>
        <family val="2"/>
        <charset val="238"/>
        <scheme val="minor"/>
      </rPr>
      <t>X</t>
    </r>
    <r>
      <rPr>
        <sz val="11"/>
        <color rgb="FF002060"/>
        <rFont val="Calibri"/>
        <family val="2"/>
        <charset val="238"/>
        <scheme val="minor"/>
      </rPr>
      <t>, NMHC a pevných č.</t>
    </r>
  </si>
  <si>
    <r>
      <t>Externí náklady na emise CO</t>
    </r>
    <r>
      <rPr>
        <vertAlign val="subscript"/>
        <sz val="11"/>
        <color rgb="FF002060"/>
        <rFont val="Calibri"/>
        <family val="2"/>
        <charset val="238"/>
        <scheme val="minor"/>
      </rPr>
      <t>2</t>
    </r>
  </si>
  <si>
    <r>
      <t>Externí náklady na emise NO</t>
    </r>
    <r>
      <rPr>
        <vertAlign val="subscript"/>
        <sz val="11"/>
        <color rgb="FF002060"/>
        <rFont val="Calibri"/>
        <family val="2"/>
        <charset val="238"/>
        <scheme val="minor"/>
      </rPr>
      <t>X</t>
    </r>
  </si>
  <si>
    <t>Jednotková cena PHM bez DPH</t>
  </si>
  <si>
    <t>Provozní náklady na spotřebu energie (náklady na PHM) upravené koeficientem nadspotřeby 10 %</t>
  </si>
  <si>
    <r>
      <t>k</t>
    </r>
    <r>
      <rPr>
        <b/>
        <vertAlign val="subscript"/>
        <sz val="11"/>
        <color rgb="FF002060"/>
        <rFont val="Calibri"/>
        <family val="2"/>
        <charset val="238"/>
        <scheme val="minor"/>
      </rPr>
      <t>z</t>
    </r>
  </si>
  <si>
    <t>---</t>
  </si>
  <si>
    <t>Jednotková cena požadovaného servisu vozidla bez DPH</t>
  </si>
  <si>
    <r>
      <t>E</t>
    </r>
    <r>
      <rPr>
        <b/>
        <vertAlign val="subscript"/>
        <sz val="11"/>
        <color rgb="FF002060"/>
        <rFont val="Calibri"/>
        <family val="2"/>
        <charset val="238"/>
        <scheme val="minor"/>
      </rPr>
      <t>C</t>
    </r>
  </si>
  <si>
    <r>
      <t>C</t>
    </r>
    <r>
      <rPr>
        <b/>
        <vertAlign val="subscript"/>
        <sz val="11"/>
        <color rgb="FF002060"/>
        <rFont val="Calibri"/>
        <family val="2"/>
        <charset val="238"/>
        <scheme val="minor"/>
      </rPr>
      <t>PHM</t>
    </r>
  </si>
  <si>
    <t>Předpokládaný nájezd vozidla</t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</si>
  <si>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C</t>
    </r>
  </si>
  <si>
    <t>Koeficient poklesu zůstatkové hodnoty</t>
  </si>
  <si>
    <r>
      <t>C</t>
    </r>
    <r>
      <rPr>
        <b/>
        <vertAlign val="subscript"/>
        <sz val="11"/>
        <color rgb="FF002060"/>
        <rFont val="Calibri"/>
        <family val="2"/>
        <charset val="238"/>
        <scheme val="minor"/>
      </rPr>
      <t>P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</si>
  <si>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</t>
    </r>
    <r>
      <rPr>
        <sz val="11"/>
        <color rgb="FF002060"/>
        <rFont val="Calibri"/>
        <family val="2"/>
        <charset val="238"/>
      </rPr>
      <t>× S × 0,01 × km × 1,1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</si>
  <si>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ext</t>
    </r>
    <r>
      <rPr>
        <sz val="11"/>
        <color rgb="FF002060"/>
        <rFont val="Calibri"/>
        <family val="2"/>
        <charset val="238"/>
        <scheme val="minor"/>
      </rPr>
      <t xml:space="preserve"> = 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</si>
  <si>
    <t>Část A veřejné zakázky</t>
  </si>
  <si>
    <t>1A - benzín</t>
  </si>
  <si>
    <t>1A - nafta</t>
  </si>
  <si>
    <t>1B - benzín</t>
  </si>
  <si>
    <t>1B - nafta</t>
  </si>
  <si>
    <t>Podkategorie vozidel: 1A - benzín, 1A - nafta, 1B - benzín, 1B - nafta</t>
  </si>
  <si>
    <t>Uchazeč vyplní všechna žlutě podbarvená pole.</t>
  </si>
  <si>
    <t>Výsledná hodnota Nákladů životního cyklu, které jsou předmětem hodnocení části A</t>
  </si>
  <si>
    <t>Všechny hodnoty jsou bez DPH.</t>
  </si>
  <si>
    <t>Tab. 1: Nabídková cena a parametry hodnocených vozidel, které vyplní uchazeč</t>
  </si>
  <si>
    <t>2A - benzín</t>
  </si>
  <si>
    <t>2A - nafta</t>
  </si>
  <si>
    <t>2B - benzín</t>
  </si>
  <si>
    <t>2B - nafta</t>
  </si>
  <si>
    <t>2C - nafta</t>
  </si>
  <si>
    <t>2E - nafta; aut. př.</t>
  </si>
  <si>
    <t>2E - nafta; mech. př.</t>
  </si>
  <si>
    <t>2D - benzín</t>
  </si>
  <si>
    <t>2D - nafta</t>
  </si>
  <si>
    <t>3A - benzín</t>
  </si>
  <si>
    <t>3A - nafta</t>
  </si>
  <si>
    <t>3B - benzín</t>
  </si>
  <si>
    <t>3B - nafta</t>
  </si>
  <si>
    <t>4A - benzín</t>
  </si>
  <si>
    <t>4A - nafta</t>
  </si>
  <si>
    <t>Podkategorie vozidel: 2A - benzín, 2A - nafta</t>
  </si>
  <si>
    <t>Podkategorie vozidel: 2B - benzín, 2B - nafta</t>
  </si>
  <si>
    <t>Podkategorie vozidel: 2C - nafta, 2E - nafta (mechanická převodovka), 2E - nafta (automatická převodovka)</t>
  </si>
  <si>
    <t>Podkategorie vozidel: 2D - benzín, 2D - nafta</t>
  </si>
  <si>
    <t>Podkategorie vozidel: 3A - benzín, 3A - nafta</t>
  </si>
  <si>
    <t>Podkategorie vozidel: 3B - benzín, 3B - nafta</t>
  </si>
  <si>
    <t>Podkategorie vozidel: 4A - benzín, 4A - nafta</t>
  </si>
  <si>
    <t>Část B veřejné zakázky</t>
  </si>
  <si>
    <t>Výsledná hodnota Nákladů životního cyklu, které jsou předmětem hodnocení části B</t>
  </si>
  <si>
    <t>Část C veřejné zakázky</t>
  </si>
  <si>
    <t>Výsledná hodnota Nákladů životního cyklu, které jsou předmětem hodnocení části C</t>
  </si>
  <si>
    <t>Část D veřejné zakázky</t>
  </si>
  <si>
    <t>Výsledná hodnota Nákladů životního cyklu, které jsou předmětem hodnocení části D</t>
  </si>
  <si>
    <t>Část E veřejné zakázky</t>
  </si>
  <si>
    <t>Výsledná hodnota Nákladů životního cyklu, které jsou předmětem hodnocení části E</t>
  </si>
  <si>
    <t>Část F veřejné zakázky</t>
  </si>
  <si>
    <t>Výsledná hodnota Nákladů životního cyklu, které jsou předmětem hodnocení části F</t>
  </si>
  <si>
    <t>Část G veřejné zakázky</t>
  </si>
  <si>
    <t>Výsledná hodnota Nákladů životního cyklu, které jsou předmětem hodnocení části G</t>
  </si>
  <si>
    <t>Část H veřejné zakázky</t>
  </si>
  <si>
    <t>Výsledná hodnota Nákladů životního cyklu, které jsou předmětem hodnocení části H</t>
  </si>
  <si>
    <t>Počet požadovaných vozidel pouze se servisem</t>
  </si>
  <si>
    <t>Počet požadovaných vozidel pouze s asistenčními službami</t>
  </si>
  <si>
    <t>Počet požadovaných vozidel bez asistenčních služeb i bez servisu</t>
  </si>
  <si>
    <t>Počet požadovaných vozidel s asistenčními službami i se servisem</t>
  </si>
  <si>
    <t>Jednotková cena požadovaných asistenčních služeb bez DPH</t>
  </si>
  <si>
    <r>
      <t>C</t>
    </r>
    <r>
      <rPr>
        <b/>
        <vertAlign val="subscript"/>
        <sz val="11"/>
        <color rgb="FF002060"/>
        <rFont val="Calibri"/>
        <family val="2"/>
        <charset val="238"/>
        <scheme val="minor"/>
      </rPr>
      <t>A</t>
    </r>
  </si>
  <si>
    <r>
      <t>C</t>
    </r>
    <r>
      <rPr>
        <b/>
        <vertAlign val="subscript"/>
        <sz val="11"/>
        <color rgb="FF002060"/>
        <rFont val="Calibri"/>
        <family val="2"/>
        <charset val="238"/>
        <scheme val="minor"/>
      </rPr>
      <t>S</t>
    </r>
  </si>
  <si>
    <r>
      <t>Q</t>
    </r>
    <r>
      <rPr>
        <b/>
        <vertAlign val="subscript"/>
        <sz val="11"/>
        <color rgb="FF002060"/>
        <rFont val="Calibri"/>
        <family val="2"/>
        <charset val="238"/>
        <scheme val="minor"/>
      </rPr>
      <t>3</t>
    </r>
  </si>
  <si>
    <r>
      <t>Q</t>
    </r>
    <r>
      <rPr>
        <b/>
        <vertAlign val="subscript"/>
        <sz val="11"/>
        <color rgb="FF002060"/>
        <rFont val="Calibri"/>
        <family val="2"/>
        <charset val="238"/>
        <scheme val="minor"/>
      </rPr>
      <t>4</t>
    </r>
  </si>
  <si>
    <t>Náklady životního cyklu na 1 vozidlo s asistenčními službami i se servisem</t>
  </si>
  <si>
    <t>Náklady životního cyklu na 1 vozidlo pouze s asistenčními službami</t>
  </si>
  <si>
    <t>Náklady životního cyklu na 1 vozidlo pouze se servisem</t>
  </si>
  <si>
    <t>Náklady životního cyklu na 1 vozidlo bez asistenčních služeb i bez servisu</t>
  </si>
  <si>
    <t>Náklady životního cyklu na všechna poptávaná vozidla</t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</si>
  <si>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Ž3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</si>
  <si>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Ž4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</si>
  <si>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Ž3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s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 xml:space="preserve">ext </t>
    </r>
    <r>
      <rPr>
        <sz val="11"/>
        <color rgb="FF002060"/>
        <rFont val="Calibri"/>
        <family val="2"/>
        <charset val="238"/>
        <scheme val="minor"/>
      </rPr>
      <t>=
       = (C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s</t>
    </r>
    <r>
      <rPr>
        <sz val="11"/>
        <color rgb="FF002060"/>
        <rFont val="Calibri"/>
        <family val="2"/>
        <charset val="238"/>
        <scheme val="minor"/>
      </rPr>
      <t>) + (C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× S × 0,01 × km × 1,1) + (E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>)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</si>
  <si>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Ž4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 xml:space="preserve">ext </t>
    </r>
    <r>
      <rPr>
        <sz val="11"/>
        <color rgb="FF002060"/>
        <rFont val="Calibri"/>
        <family val="2"/>
        <charset val="238"/>
        <scheme val="minor"/>
      </rPr>
      <t>=
       = (C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>) + (C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× S × 0,01 × km × 1,1) + (E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>)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</si>
  <si>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Ž1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A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S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 xml:space="preserve">ext </t>
    </r>
    <r>
      <rPr>
        <sz val="11"/>
        <color rgb="FF002060"/>
        <rFont val="Calibri"/>
        <family val="2"/>
        <charset val="238"/>
        <scheme val="minor"/>
      </rPr>
      <t>=
       = (C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A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S</t>
    </r>
    <r>
      <rPr>
        <sz val="11"/>
        <color rgb="FF002060"/>
        <rFont val="Calibri"/>
        <family val="2"/>
        <charset val="238"/>
        <scheme val="minor"/>
      </rPr>
      <t>) + (C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× S × 0,01 × km × 1,1) + (E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>)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</si>
  <si>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Ž2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A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 xml:space="preserve">ext </t>
    </r>
    <r>
      <rPr>
        <sz val="11"/>
        <color rgb="FF002060"/>
        <rFont val="Calibri"/>
        <family val="2"/>
        <charset val="238"/>
        <scheme val="minor"/>
      </rPr>
      <t>=
       = (C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A</t>
    </r>
    <r>
      <rPr>
        <sz val="11"/>
        <color rgb="FF002060"/>
        <rFont val="Calibri"/>
        <family val="2"/>
        <charset val="238"/>
        <scheme val="minor"/>
      </rPr>
      <t>) + (C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× S × 0,01 × km × 1,1) + (E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>)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</si>
  <si>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ŽC</t>
    </r>
    <r>
      <rPr>
        <sz val="11"/>
        <color rgb="FF002060"/>
        <rFont val="Calibri"/>
        <family val="2"/>
        <charset val="238"/>
        <scheme val="minor"/>
      </rPr>
      <t xml:space="preserve"> = N</t>
    </r>
    <r>
      <rPr>
        <vertAlign val="subscript"/>
        <sz val="11"/>
        <color rgb="FF002060"/>
        <rFont val="Calibri"/>
        <family val="2"/>
        <charset val="238"/>
        <scheme val="minor"/>
      </rPr>
      <t>Ž1</t>
    </r>
    <r>
      <rPr>
        <sz val="11"/>
        <color rgb="FF002060"/>
        <rFont val="Calibri"/>
        <family val="2"/>
        <charset val="238"/>
        <scheme val="minor"/>
      </rPr>
      <t xml:space="preserve"> × Q</t>
    </r>
    <r>
      <rPr>
        <vertAlign val="subscript"/>
        <sz val="11"/>
        <color rgb="FF002060"/>
        <rFont val="Calibri"/>
        <family val="2"/>
        <charset val="238"/>
        <scheme val="minor"/>
      </rPr>
      <t>1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Ž2</t>
    </r>
    <r>
      <rPr>
        <sz val="11"/>
        <color rgb="FF002060"/>
        <rFont val="Calibri"/>
        <family val="2"/>
        <charset val="238"/>
        <scheme val="minor"/>
      </rPr>
      <t xml:space="preserve"> × Q</t>
    </r>
    <r>
      <rPr>
        <vertAlign val="subscript"/>
        <sz val="11"/>
        <color rgb="FF002060"/>
        <rFont val="Calibri"/>
        <family val="2"/>
        <charset val="238"/>
        <scheme val="minor"/>
      </rPr>
      <t>2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Ž3</t>
    </r>
    <r>
      <rPr>
        <sz val="11"/>
        <color rgb="FF002060"/>
        <rFont val="Calibri"/>
        <family val="2"/>
        <charset val="238"/>
        <scheme val="minor"/>
      </rPr>
      <t xml:space="preserve"> × Q</t>
    </r>
    <r>
      <rPr>
        <vertAlign val="subscript"/>
        <sz val="11"/>
        <color rgb="FF002060"/>
        <rFont val="Calibri"/>
        <family val="2"/>
        <charset val="238"/>
        <scheme val="minor"/>
      </rPr>
      <t>3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Ž4</t>
    </r>
    <r>
      <rPr>
        <sz val="11"/>
        <color rgb="FF002060"/>
        <rFont val="Calibri"/>
        <family val="2"/>
        <charset val="238"/>
        <scheme val="minor"/>
      </rPr>
      <t xml:space="preserve"> × Q</t>
    </r>
    <r>
      <rPr>
        <vertAlign val="subscript"/>
        <sz val="11"/>
        <color rgb="FF002060"/>
        <rFont val="Calibri"/>
        <family val="2"/>
        <charset val="238"/>
        <scheme val="minor"/>
      </rPr>
      <t>4</t>
    </r>
  </si>
  <si>
    <t>Jedná se o součet hodnot buněk D53, E53, F53 a G53.</t>
  </si>
  <si>
    <t>Jedná se o součet hodnot buněk D53 a E53.</t>
  </si>
  <si>
    <t>Jedná se o součet hodnot buněk D53, E53 a F53.</t>
  </si>
  <si>
    <r>
      <t xml:space="preserve">Jednotkou je </t>
    </r>
    <r>
      <rPr>
        <b/>
        <i/>
        <u/>
        <sz val="11"/>
        <color theme="4"/>
        <rFont val="Calibri"/>
        <family val="2"/>
        <charset val="238"/>
        <scheme val="minor"/>
      </rPr>
      <t>kilogram</t>
    </r>
    <r>
      <rPr>
        <b/>
        <i/>
        <sz val="11"/>
        <color theme="4"/>
        <rFont val="Calibri"/>
        <family val="2"/>
        <charset val="238"/>
        <scheme val="minor"/>
      </rPr>
      <t xml:space="preserve"> na km.</t>
    </r>
  </si>
  <si>
    <r>
      <t xml:space="preserve">Jednotkou je </t>
    </r>
    <r>
      <rPr>
        <b/>
        <i/>
        <u/>
        <sz val="11"/>
        <color theme="4"/>
        <rFont val="Calibri"/>
        <family val="2"/>
        <charset val="238"/>
        <scheme val="minor"/>
      </rPr>
      <t>gram</t>
    </r>
    <r>
      <rPr>
        <b/>
        <i/>
        <sz val="11"/>
        <color theme="4"/>
        <rFont val="Calibri"/>
        <family val="2"/>
        <charset val="238"/>
        <scheme val="minor"/>
      </rPr>
      <t xml:space="preserve"> na km.</t>
    </r>
  </si>
  <si>
    <t>Cena vozidla vč. nadstandardní výbavy.</t>
  </si>
  <si>
    <t>Jednotková pořizovací cena vozidla vč. nadstandardní výbavy bez započtení ceny asistenčních služeb a bez započtení ceny servisu (Kč bez DPH)</t>
  </si>
  <si>
    <t>Příloha č. 5b  Zadávací dokumentace – Kalkulační tabulka ve znění Vysvětlení zadávací dokumentace č. 11 a č.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</si>
</sst>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0"/>
    <numFmt numFmtId="166" formatCode="#,##0.00\ &quot;Kč&quot;"/>
    <numFmt numFmtId="167" formatCode="0.000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vertAlign val="subscript"/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vertAlign val="subscript"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</font>
    <font>
      <b/>
      <i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b/>
      <sz val="20"/>
      <color rgb="FF00206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11"/>
      <color rgb="FF949494"/>
      <name val="Calibri"/>
      <family val="2"/>
      <charset val="238"/>
      <scheme val="minor"/>
    </font>
    <font>
      <b/>
      <i/>
      <sz val="11"/>
      <color theme="4"/>
      <name val="Calibri"/>
      <family val="2"/>
      <charset val="238"/>
      <scheme val="minor"/>
    </font>
    <font>
      <b/>
      <i/>
      <u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1"/>
      <color indexed="12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theme="0"/>
      </left>
      <right/>
      <top style="thin">
        <color rgb="FF002060"/>
      </top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0" fontId="20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3" fillId="7" borderId="0" applyNumberFormat="0" applyBorder="0" applyAlignment="0" applyProtection="0"/>
    <xf numFmtId="0" fontId="24" fillId="24" borderId="26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7" applyNumberFormat="0" applyFill="0" applyAlignment="0" applyProtection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30" fillId="25" borderId="30" applyNumberFormat="0" applyAlignment="0" applyProtection="0"/>
    <xf numFmtId="0" fontId="31" fillId="11" borderId="26" applyNumberFormat="0" applyAlignment="0" applyProtection="0"/>
    <xf numFmtId="0" fontId="32" fillId="0" borderId="31" applyNumberFormat="0" applyFill="0" applyAlignment="0" applyProtection="0"/>
    <xf numFmtId="0" fontId="33" fillId="26" borderId="0" applyNumberFormat="0" applyBorder="0" applyAlignment="0" applyProtection="0"/>
    <xf numFmtId="0" fontId="21" fillId="27" borderId="32" applyNumberFormat="0" applyFont="0" applyAlignment="0" applyProtection="0"/>
    <xf numFmtId="0" fontId="34" fillId="24" borderId="33" applyNumberFormat="0" applyAlignment="0" applyProtection="0"/>
    <xf numFmtId="0" fontId="35" fillId="0" borderId="0" applyNumberFormat="0" applyFill="0" applyBorder="0" applyAlignment="0" applyProtection="0"/>
    <xf numFmtId="0" fontId="36" fillId="0" borderId="34" applyNumberFormat="0" applyFill="0" applyAlignment="0" applyProtection="0"/>
    <xf numFmtId="0" fontId="37" fillId="0" borderId="0" applyNumberFormat="0" applyFill="0" applyBorder="0" applyAlignment="0" applyProtection="0"/>
    <xf numFmtId="0" fontId="20" fillId="0" borderId="0"/>
    <xf numFmtId="0" fontId="3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83">
    <xf numFmtId="0" fontId="0" fillId="0" borderId="0" xfId="0"/>
    <xf numFmtId="0" fontId="2" fillId="0" borderId="0" xfId="0" applyFont="1"/>
    <xf numFmtId="0" fontId="5" fillId="0" borderId="0" xfId="0" applyFont="1" applyFill="1"/>
    <xf numFmtId="0" fontId="0" fillId="0" borderId="0" xfId="0" applyFill="1"/>
    <xf numFmtId="0" fontId="10" fillId="0" borderId="0" xfId="0" applyFont="1"/>
    <xf numFmtId="0" fontId="11" fillId="0" borderId="0" xfId="0" applyFont="1"/>
    <xf numFmtId="0" fontId="12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4" fillId="0" borderId="0" xfId="0" applyFont="1"/>
    <xf numFmtId="166" fontId="2" fillId="0" borderId="7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0" fillId="4" borderId="0" xfId="0" applyFill="1"/>
    <xf numFmtId="0" fontId="0" fillId="0" borderId="0" xfId="0" applyAlignment="1">
      <alignment horizontal="left" indent="1"/>
    </xf>
    <xf numFmtId="0" fontId="5" fillId="5" borderId="0" xfId="0" applyFont="1" applyFill="1"/>
    <xf numFmtId="0" fontId="0" fillId="5" borderId="0" xfId="0" applyFill="1"/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16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16" fillId="0" borderId="1" xfId="0" applyNumberFormat="1" applyFont="1" applyFill="1" applyBorder="1" applyAlignment="1">
      <alignment vertical="center"/>
    </xf>
    <xf numFmtId="0" fontId="6" fillId="3" borderId="1" xfId="0" quotePrefix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67" fontId="5" fillId="0" borderId="1" xfId="0" applyNumberFormat="1" applyFont="1" applyFill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 applyProtection="1">
      <alignment horizontal="right" vertical="center"/>
      <protection locked="0"/>
    </xf>
    <xf numFmtId="2" fontId="5" fillId="5" borderId="1" xfId="0" applyNumberFormat="1" applyFont="1" applyFill="1" applyBorder="1" applyAlignment="1" applyProtection="1">
      <alignment vertical="center"/>
      <protection locked="0"/>
    </xf>
    <xf numFmtId="164" fontId="5" fillId="5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center"/>
    </xf>
  </cellXfs>
  <cellStyles count="5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ypertextový odkaz 2" xfId="44"/>
    <cellStyle name="Check Cell" xfId="34"/>
    <cellStyle name="Input" xfId="35"/>
    <cellStyle name="Linked Cell" xfId="36"/>
    <cellStyle name="Neutral" xfId="37"/>
    <cellStyle name="Normální" xfId="0" builtinId="0"/>
    <cellStyle name="normální 2" xfId="1"/>
    <cellStyle name="Normální 3" xfId="43"/>
    <cellStyle name="normální 3 2" xfId="45"/>
    <cellStyle name="Normální 3 3" xfId="47"/>
    <cellStyle name="Normální 3 4" xfId="48"/>
    <cellStyle name="Normální 3 5" xfId="49"/>
    <cellStyle name="Normální 3 6" xfId="51"/>
    <cellStyle name="Normální 3 6 2" xfId="54"/>
    <cellStyle name="Normální 3 7" xfId="50"/>
    <cellStyle name="Normální 3 7 2" xfId="53"/>
    <cellStyle name="Normální 3 8" xfId="52"/>
    <cellStyle name="Normální 3 9" xfId="55"/>
    <cellStyle name="Note" xfId="38"/>
    <cellStyle name="Output" xfId="39"/>
    <cellStyle name="TableStyleLight1" xfId="46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mruColors>
      <color rgb="FF949494"/>
      <color rgb="FFFF00FF"/>
      <color rgb="FFE1F3FF"/>
      <color rgb="FFCDEBFF"/>
      <color rgb="FFFFFF93"/>
      <color rgb="FFFFFFC9"/>
      <color rgb="FFE1E1FF"/>
      <color rgb="FFD5D5FF"/>
      <color rgb="FFD1D1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Paleta 4703">
      <a:dk1>
        <a:srgbClr val="000000"/>
      </a:dk1>
      <a:lt1>
        <a:srgbClr val="FFFFFF"/>
      </a:lt1>
      <a:dk2>
        <a:srgbClr val="595959"/>
      </a:dk2>
      <a:lt2>
        <a:srgbClr val="F2F2F2"/>
      </a:lt2>
      <a:accent1>
        <a:srgbClr val="002060"/>
      </a:accent1>
      <a:accent2>
        <a:srgbClr val="0070C0"/>
      </a:accent2>
      <a:accent3>
        <a:srgbClr val="009FD4"/>
      </a:accent3>
      <a:accent4>
        <a:srgbClr val="F2C200"/>
      </a:accent4>
      <a:accent5>
        <a:srgbClr val="E37625"/>
      </a:accent5>
      <a:accent6>
        <a:srgbClr val="437326"/>
      </a:accent6>
      <a:hlink>
        <a:srgbClr val="009FD4"/>
      </a:hlink>
      <a:folHlink>
        <a:srgbClr val="009FD4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tabSelected="1" zoomScale="90" zoomScaleNormal="90" workbookViewId="0">
      <selection activeCell="B2" sqref="B2"/>
    </sheetView>
  </sheetViews>
  <sheetFormatPr defaultRowHeight="15" x14ac:dyDescent="0.25"/>
  <cols>
    <col min="2" max="2" width="11.85546875" bestFit="1" customWidth="1"/>
    <col min="3" max="3" width="67.140625" customWidth="1"/>
    <col min="4" max="7" width="15.7109375" customWidth="1"/>
    <col min="8" max="8" width="12.140625" customWidth="1"/>
    <col min="9" max="9" width="56.140625" customWidth="1"/>
    <col min="15" max="15" width="7.28515625" customWidth="1"/>
  </cols>
  <sheetData>
    <row r="1" spans="2:9" x14ac:dyDescent="0.25">
      <c r="B1" t="s">
        <v>127</v>
      </c>
    </row>
    <row r="2" spans="2:9" ht="26.25" x14ac:dyDescent="0.4">
      <c r="B2" s="10" t="s">
        <v>53</v>
      </c>
    </row>
    <row r="3" spans="2:9" ht="10.5" customHeight="1" x14ac:dyDescent="0.4">
      <c r="B3" s="10"/>
    </row>
    <row r="4" spans="2:9" ht="21" x14ac:dyDescent="0.35">
      <c r="B4" s="1" t="s">
        <v>58</v>
      </c>
    </row>
    <row r="5" spans="2:9" ht="14.25" customHeight="1" x14ac:dyDescent="0.35">
      <c r="B5" s="1"/>
    </row>
    <row r="6" spans="2:9" x14ac:dyDescent="0.25">
      <c r="B6" s="15" t="s">
        <v>59</v>
      </c>
      <c r="C6" s="16"/>
    </row>
    <row r="7" spans="2:9" s="3" customFormat="1" x14ac:dyDescent="0.25">
      <c r="B7" s="12" t="s">
        <v>61</v>
      </c>
    </row>
    <row r="8" spans="2:9" x14ac:dyDescent="0.25">
      <c r="C8" s="13"/>
    </row>
    <row r="9" spans="2:9" ht="15.75" thickBot="1" x14ac:dyDescent="0.3">
      <c r="B9" s="2"/>
      <c r="C9" s="3"/>
    </row>
    <row r="10" spans="2:9" ht="30" customHeight="1" thickBot="1" x14ac:dyDescent="0.3">
      <c r="B10" s="56" t="s">
        <v>60</v>
      </c>
      <c r="C10" s="57"/>
      <c r="D10" s="57"/>
      <c r="E10" s="57"/>
      <c r="F10" s="57"/>
      <c r="G10" s="57"/>
      <c r="H10" s="58"/>
      <c r="I10" s="11">
        <f>SUM(D53:G53)</f>
        <v>0</v>
      </c>
    </row>
    <row r="11" spans="2:9" x14ac:dyDescent="0.25">
      <c r="I11" s="9" t="s">
        <v>120</v>
      </c>
    </row>
    <row r="14" spans="2:9" ht="17.25" x14ac:dyDescent="0.3">
      <c r="B14" s="5" t="s">
        <v>62</v>
      </c>
    </row>
    <row r="15" spans="2:9" ht="7.5" customHeight="1" x14ac:dyDescent="0.25">
      <c r="B15" s="4"/>
    </row>
    <row r="16" spans="2:9" ht="18" customHeight="1" x14ac:dyDescent="0.25">
      <c r="B16" s="21" t="s">
        <v>8</v>
      </c>
      <c r="C16" s="22" t="s">
        <v>17</v>
      </c>
      <c r="D16" s="22" t="s">
        <v>54</v>
      </c>
      <c r="E16" s="23" t="s">
        <v>55</v>
      </c>
      <c r="F16" s="23" t="s">
        <v>56</v>
      </c>
      <c r="G16" s="23" t="s">
        <v>57</v>
      </c>
      <c r="H16" s="24" t="s">
        <v>0</v>
      </c>
    </row>
    <row r="17" spans="2:9" ht="33" customHeight="1" x14ac:dyDescent="0.25">
      <c r="B17" s="7" t="s">
        <v>50</v>
      </c>
      <c r="C17" s="8" t="s">
        <v>126</v>
      </c>
      <c r="D17" s="51"/>
      <c r="E17" s="51"/>
      <c r="F17" s="51"/>
      <c r="G17" s="51"/>
      <c r="H17" s="26" t="s">
        <v>2</v>
      </c>
      <c r="I17" s="49" t="s">
        <v>125</v>
      </c>
    </row>
    <row r="18" spans="2:9" ht="18" customHeight="1" x14ac:dyDescent="0.25">
      <c r="B18" s="7" t="s">
        <v>104</v>
      </c>
      <c r="C18" s="25" t="s">
        <v>103</v>
      </c>
      <c r="D18" s="51"/>
      <c r="E18" s="51"/>
      <c r="F18" s="51"/>
      <c r="G18" s="51"/>
      <c r="H18" s="26" t="s">
        <v>2</v>
      </c>
      <c r="I18" s="6"/>
    </row>
    <row r="19" spans="2:9" ht="18" customHeight="1" x14ac:dyDescent="0.25">
      <c r="B19" s="7" t="s">
        <v>105</v>
      </c>
      <c r="C19" s="25" t="s">
        <v>44</v>
      </c>
      <c r="D19" s="51"/>
      <c r="E19" s="51"/>
      <c r="F19" s="51"/>
      <c r="G19" s="51"/>
      <c r="H19" s="26" t="s">
        <v>2</v>
      </c>
      <c r="I19" s="6"/>
    </row>
    <row r="20" spans="2:9" ht="18" customHeight="1" x14ac:dyDescent="0.25">
      <c r="B20" s="7" t="s">
        <v>15</v>
      </c>
      <c r="C20" s="25" t="s">
        <v>1</v>
      </c>
      <c r="D20" s="52"/>
      <c r="E20" s="52"/>
      <c r="F20" s="52"/>
      <c r="G20" s="52"/>
      <c r="H20" s="26" t="s">
        <v>3</v>
      </c>
      <c r="I20" s="6"/>
    </row>
    <row r="21" spans="2:9" ht="18" customHeight="1" x14ac:dyDescent="0.25">
      <c r="B21" s="7" t="s">
        <v>18</v>
      </c>
      <c r="C21" s="25" t="s">
        <v>35</v>
      </c>
      <c r="D21" s="53"/>
      <c r="E21" s="53"/>
      <c r="F21" s="53"/>
      <c r="G21" s="53"/>
      <c r="H21" s="26" t="s">
        <v>5</v>
      </c>
      <c r="I21" s="48" t="s">
        <v>123</v>
      </c>
    </row>
    <row r="22" spans="2:9" ht="18" customHeight="1" x14ac:dyDescent="0.25">
      <c r="B22" s="7" t="s">
        <v>19</v>
      </c>
      <c r="C22" s="25" t="s">
        <v>36</v>
      </c>
      <c r="D22" s="53"/>
      <c r="E22" s="53"/>
      <c r="F22" s="53"/>
      <c r="G22" s="53"/>
      <c r="H22" s="26" t="s">
        <v>6</v>
      </c>
      <c r="I22" s="82" t="s">
        <v>124</v>
      </c>
    </row>
    <row r="23" spans="2:9" ht="18" customHeight="1" x14ac:dyDescent="0.25">
      <c r="B23" s="7" t="s">
        <v>33</v>
      </c>
      <c r="C23" s="25" t="s">
        <v>31</v>
      </c>
      <c r="D23" s="53"/>
      <c r="E23" s="27">
        <v>0</v>
      </c>
      <c r="F23" s="53"/>
      <c r="G23" s="27">
        <v>0</v>
      </c>
      <c r="H23" s="26" t="s">
        <v>6</v>
      </c>
      <c r="I23" s="82"/>
    </row>
    <row r="24" spans="2:9" ht="18" customHeight="1" x14ac:dyDescent="0.25">
      <c r="B24" s="7" t="s">
        <v>45</v>
      </c>
      <c r="C24" s="25" t="s">
        <v>4</v>
      </c>
      <c r="D24" s="27">
        <v>0</v>
      </c>
      <c r="E24" s="53"/>
      <c r="F24" s="27">
        <v>0</v>
      </c>
      <c r="G24" s="53"/>
      <c r="H24" s="26" t="s">
        <v>6</v>
      </c>
      <c r="I24" s="82"/>
    </row>
    <row r="25" spans="2:9" x14ac:dyDescent="0.25">
      <c r="H25" s="14"/>
    </row>
    <row r="26" spans="2:9" s="29" customFormat="1" ht="17.25" x14ac:dyDescent="0.25">
      <c r="B26" s="28" t="s">
        <v>25</v>
      </c>
      <c r="H26" s="30"/>
    </row>
    <row r="27" spans="2:9" s="29" customFormat="1" ht="7.5" customHeight="1" x14ac:dyDescent="0.25">
      <c r="H27" s="30"/>
    </row>
    <row r="28" spans="2:9" s="29" customFormat="1" ht="18" customHeight="1" x14ac:dyDescent="0.25">
      <c r="B28" s="21" t="s">
        <v>8</v>
      </c>
      <c r="C28" s="22" t="s">
        <v>17</v>
      </c>
      <c r="D28" s="22" t="s">
        <v>54</v>
      </c>
      <c r="E28" s="23" t="s">
        <v>55</v>
      </c>
      <c r="F28" s="23" t="s">
        <v>56</v>
      </c>
      <c r="G28" s="23" t="s">
        <v>57</v>
      </c>
      <c r="H28" s="31" t="s">
        <v>0</v>
      </c>
    </row>
    <row r="29" spans="2:9" s="29" customFormat="1" ht="18" customHeight="1" x14ac:dyDescent="0.25">
      <c r="B29" s="32" t="s">
        <v>46</v>
      </c>
      <c r="C29" s="33" t="s">
        <v>40</v>
      </c>
      <c r="D29" s="34">
        <v>25.34</v>
      </c>
      <c r="E29" s="34">
        <v>24.54</v>
      </c>
      <c r="F29" s="34">
        <v>25.34</v>
      </c>
      <c r="G29" s="34">
        <v>24.54</v>
      </c>
      <c r="H29" s="35" t="s">
        <v>7</v>
      </c>
    </row>
    <row r="30" spans="2:9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6">
        <v>150000</v>
      </c>
      <c r="G30" s="36">
        <v>150000</v>
      </c>
      <c r="H30" s="35" t="s">
        <v>12</v>
      </c>
    </row>
    <row r="31" spans="2:9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7">
        <v>1.0922000000000001</v>
      </c>
      <c r="G31" s="37">
        <v>1.0922000000000001</v>
      </c>
      <c r="H31" s="35" t="s">
        <v>10</v>
      </c>
    </row>
    <row r="32" spans="2:9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7">
        <v>0.120142</v>
      </c>
      <c r="G32" s="37">
        <v>0.120142</v>
      </c>
      <c r="H32" s="35" t="s">
        <v>11</v>
      </c>
    </row>
    <row r="33" spans="2:15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8">
        <v>2.7304999999999999E-2</v>
      </c>
      <c r="F33" s="37">
        <v>2.7304999999999999E-2</v>
      </c>
      <c r="G33" s="38">
        <v>2.7304999999999999E-2</v>
      </c>
      <c r="H33" s="35" t="s">
        <v>11</v>
      </c>
    </row>
    <row r="34" spans="2:15" s="29" customFormat="1" ht="18" customHeight="1" x14ac:dyDescent="0.25">
      <c r="B34" s="32" t="s">
        <v>48</v>
      </c>
      <c r="C34" s="33" t="s">
        <v>9</v>
      </c>
      <c r="D34" s="38">
        <v>2.3755350000000002</v>
      </c>
      <c r="E34" s="37">
        <v>2.3755350000000002</v>
      </c>
      <c r="F34" s="38">
        <v>2.3755350000000002</v>
      </c>
      <c r="G34" s="37">
        <v>2.3755350000000002</v>
      </c>
      <c r="H34" s="35" t="s">
        <v>11</v>
      </c>
    </row>
    <row r="35" spans="2:15" s="29" customFormat="1" ht="18" customHeight="1" x14ac:dyDescent="0.25">
      <c r="B35" s="32" t="s">
        <v>42</v>
      </c>
      <c r="C35" s="33" t="s">
        <v>49</v>
      </c>
      <c r="D35" s="47">
        <v>0.69199999999999995</v>
      </c>
      <c r="E35" s="47">
        <v>0.69</v>
      </c>
      <c r="F35" s="47">
        <v>0.68100000000000005</v>
      </c>
      <c r="G35" s="47">
        <v>0.68400000000000005</v>
      </c>
      <c r="H35" s="39" t="s">
        <v>43</v>
      </c>
    </row>
    <row r="36" spans="2:15" s="29" customFormat="1" ht="18" customHeight="1" x14ac:dyDescent="0.25">
      <c r="B36" s="40" t="s">
        <v>27</v>
      </c>
      <c r="C36" s="33" t="s">
        <v>102</v>
      </c>
      <c r="D36" s="40">
        <v>1</v>
      </c>
      <c r="E36" s="40">
        <v>0</v>
      </c>
      <c r="F36" s="40">
        <v>32</v>
      </c>
      <c r="G36" s="40">
        <v>5</v>
      </c>
      <c r="H36" s="35" t="s">
        <v>13</v>
      </c>
    </row>
    <row r="37" spans="2:15" s="55" customFormat="1" ht="18" customHeight="1" x14ac:dyDescent="0.25">
      <c r="B37" s="40" t="s">
        <v>28</v>
      </c>
      <c r="C37" s="54" t="s">
        <v>100</v>
      </c>
      <c r="D37" s="40">
        <v>6</v>
      </c>
      <c r="E37" s="40">
        <v>0</v>
      </c>
      <c r="F37" s="40">
        <v>0</v>
      </c>
      <c r="G37" s="40">
        <v>0</v>
      </c>
      <c r="H37" s="42" t="s">
        <v>13</v>
      </c>
    </row>
    <row r="38" spans="2:15" s="55" customFormat="1" ht="18" customHeight="1" x14ac:dyDescent="0.25">
      <c r="B38" s="40" t="s">
        <v>106</v>
      </c>
      <c r="C38" s="54" t="s">
        <v>99</v>
      </c>
      <c r="D38" s="40">
        <v>1</v>
      </c>
      <c r="E38" s="40">
        <v>0</v>
      </c>
      <c r="F38" s="40">
        <v>101</v>
      </c>
      <c r="G38" s="40">
        <v>185</v>
      </c>
      <c r="H38" s="42" t="s">
        <v>13</v>
      </c>
    </row>
    <row r="39" spans="2:15" s="29" customFormat="1" ht="18" customHeight="1" x14ac:dyDescent="0.25">
      <c r="B39" s="40" t="s">
        <v>107</v>
      </c>
      <c r="C39" s="33" t="s">
        <v>101</v>
      </c>
      <c r="D39" s="40">
        <v>11</v>
      </c>
      <c r="E39" s="40">
        <v>1</v>
      </c>
      <c r="F39" s="40">
        <v>162</v>
      </c>
      <c r="G39" s="40">
        <v>34</v>
      </c>
      <c r="H39" s="35" t="s">
        <v>13</v>
      </c>
    </row>
    <row r="40" spans="2:15" s="29" customFormat="1" x14ac:dyDescent="0.25">
      <c r="H40" s="30"/>
    </row>
    <row r="41" spans="2:15" s="29" customFormat="1" ht="17.25" x14ac:dyDescent="0.25">
      <c r="B41" s="28" t="s">
        <v>26</v>
      </c>
      <c r="H41" s="30"/>
    </row>
    <row r="42" spans="2:15" s="29" customFormat="1" ht="7.5" customHeight="1" x14ac:dyDescent="0.25">
      <c r="H42" s="30"/>
    </row>
    <row r="43" spans="2:15" s="29" customFormat="1" ht="18" customHeight="1" x14ac:dyDescent="0.25">
      <c r="B43" s="21" t="s">
        <v>8</v>
      </c>
      <c r="C43" s="22" t="s">
        <v>16</v>
      </c>
      <c r="D43" s="22" t="s">
        <v>54</v>
      </c>
      <c r="E43" s="23" t="s">
        <v>55</v>
      </c>
      <c r="F43" s="23" t="s">
        <v>56</v>
      </c>
      <c r="G43" s="23" t="s">
        <v>57</v>
      </c>
      <c r="H43" s="41" t="s">
        <v>0</v>
      </c>
      <c r="I43" s="59" t="s">
        <v>14</v>
      </c>
      <c r="J43" s="60"/>
      <c r="K43" s="60"/>
      <c r="L43" s="60"/>
      <c r="M43" s="60"/>
      <c r="N43" s="60"/>
      <c r="O43" s="60"/>
    </row>
    <row r="44" spans="2:15" s="29" customFormat="1" ht="33" customHeight="1" x14ac:dyDescent="0.25">
      <c r="B44" s="7" t="s">
        <v>50</v>
      </c>
      <c r="C44" s="8" t="s">
        <v>126</v>
      </c>
      <c r="D44" s="19">
        <f t="shared" ref="D44:G45" si="0">D17</f>
        <v>0</v>
      </c>
      <c r="E44" s="19">
        <f t="shared" si="0"/>
        <v>0</v>
      </c>
      <c r="F44" s="19">
        <f t="shared" si="0"/>
        <v>0</v>
      </c>
      <c r="G44" s="19">
        <f t="shared" si="0"/>
        <v>0</v>
      </c>
      <c r="H44" s="42" t="s">
        <v>2</v>
      </c>
      <c r="I44" s="76" t="s">
        <v>50</v>
      </c>
      <c r="J44" s="77"/>
      <c r="K44" s="77"/>
      <c r="L44" s="77"/>
      <c r="M44" s="77"/>
      <c r="N44" s="77"/>
      <c r="O44" s="78"/>
    </row>
    <row r="45" spans="2:15" s="29" customFormat="1" ht="18" customHeight="1" x14ac:dyDescent="0.25">
      <c r="B45" s="7" t="s">
        <v>104</v>
      </c>
      <c r="C45" s="25" t="s">
        <v>103</v>
      </c>
      <c r="D45" s="19">
        <f t="shared" si="0"/>
        <v>0</v>
      </c>
      <c r="E45" s="19">
        <f t="shared" si="0"/>
        <v>0</v>
      </c>
      <c r="F45" s="19">
        <f t="shared" si="0"/>
        <v>0</v>
      </c>
      <c r="G45" s="19">
        <f t="shared" si="0"/>
        <v>0</v>
      </c>
      <c r="H45" s="42" t="s">
        <v>2</v>
      </c>
      <c r="I45" s="44" t="s">
        <v>104</v>
      </c>
      <c r="J45" s="45"/>
      <c r="K45" s="45"/>
      <c r="L45" s="45"/>
      <c r="M45" s="45"/>
      <c r="N45" s="45"/>
      <c r="O45" s="46"/>
    </row>
    <row r="46" spans="2:15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:G46" si="1">E19</f>
        <v>0</v>
      </c>
      <c r="F46" s="19">
        <f t="shared" si="1"/>
        <v>0</v>
      </c>
      <c r="G46" s="19">
        <f t="shared" si="1"/>
        <v>0</v>
      </c>
      <c r="H46" s="42" t="s">
        <v>2</v>
      </c>
      <c r="I46" s="73" t="s">
        <v>105</v>
      </c>
      <c r="J46" s="74"/>
      <c r="K46" s="74"/>
      <c r="L46" s="74"/>
      <c r="M46" s="74"/>
      <c r="N46" s="74"/>
      <c r="O46" s="75"/>
    </row>
    <row r="47" spans="2:15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:G47" si="2">E29*E20*0.01*E30*1.1</f>
        <v>0</v>
      </c>
      <c r="F47" s="19">
        <f t="shared" si="2"/>
        <v>0</v>
      </c>
      <c r="G47" s="19">
        <f t="shared" si="2"/>
        <v>0</v>
      </c>
      <c r="H47" s="42" t="s">
        <v>2</v>
      </c>
      <c r="I47" s="70" t="s">
        <v>51</v>
      </c>
      <c r="J47" s="71"/>
      <c r="K47" s="71"/>
      <c r="L47" s="71"/>
      <c r="M47" s="71"/>
      <c r="N47" s="71"/>
      <c r="O47" s="72"/>
    </row>
    <row r="48" spans="2:15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:G48" si="3">E21*E30*E31+E22*E30*E32+E23*E30*E33+E24*E30*E34</f>
        <v>0</v>
      </c>
      <c r="F48" s="19">
        <f t="shared" si="3"/>
        <v>0</v>
      </c>
      <c r="G48" s="19">
        <f t="shared" si="3"/>
        <v>0</v>
      </c>
      <c r="H48" s="42" t="s">
        <v>2</v>
      </c>
      <c r="I48" s="70" t="s">
        <v>52</v>
      </c>
      <c r="J48" s="71"/>
      <c r="K48" s="71"/>
      <c r="L48" s="71"/>
      <c r="M48" s="71"/>
      <c r="N48" s="71"/>
      <c r="O48" s="72"/>
    </row>
    <row r="49" spans="2:15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:G49" si="4">E44*E35+E45+E46+E47+E48</f>
        <v>0</v>
      </c>
      <c r="F49" s="19">
        <f t="shared" si="4"/>
        <v>0</v>
      </c>
      <c r="G49" s="19">
        <f t="shared" si="4"/>
        <v>0</v>
      </c>
      <c r="H49" s="42" t="s">
        <v>2</v>
      </c>
      <c r="I49" s="79" t="s">
        <v>117</v>
      </c>
      <c r="J49" s="80"/>
      <c r="K49" s="80"/>
      <c r="L49" s="80"/>
      <c r="M49" s="80"/>
      <c r="N49" s="80"/>
      <c r="O49" s="81"/>
    </row>
    <row r="50" spans="2:15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:G50" si="5">E44*E35+E45+E47+E48</f>
        <v>0</v>
      </c>
      <c r="F50" s="19">
        <f t="shared" si="5"/>
        <v>0</v>
      </c>
      <c r="G50" s="19">
        <f t="shared" si="5"/>
        <v>0</v>
      </c>
      <c r="H50" s="42" t="s">
        <v>2</v>
      </c>
      <c r="I50" s="79" t="s">
        <v>118</v>
      </c>
      <c r="J50" s="80"/>
      <c r="K50" s="80"/>
      <c r="L50" s="80"/>
      <c r="M50" s="80"/>
      <c r="N50" s="80"/>
      <c r="O50" s="81"/>
    </row>
    <row r="51" spans="2:15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:G51" si="6">E44*E35+E46+E47+E48</f>
        <v>0</v>
      </c>
      <c r="F51" s="19">
        <f t="shared" si="6"/>
        <v>0</v>
      </c>
      <c r="G51" s="19">
        <f t="shared" si="6"/>
        <v>0</v>
      </c>
      <c r="H51" s="42" t="s">
        <v>2</v>
      </c>
      <c r="I51" s="67" t="s">
        <v>115</v>
      </c>
      <c r="J51" s="68"/>
      <c r="K51" s="68"/>
      <c r="L51" s="68"/>
      <c r="M51" s="68"/>
      <c r="N51" s="68"/>
      <c r="O51" s="69"/>
    </row>
    <row r="52" spans="2:15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:G52" si="7">E44*E35+E47+E48</f>
        <v>0</v>
      </c>
      <c r="F52" s="19">
        <f t="shared" si="7"/>
        <v>0</v>
      </c>
      <c r="G52" s="19">
        <f t="shared" si="7"/>
        <v>0</v>
      </c>
      <c r="H52" s="42" t="s">
        <v>2</v>
      </c>
      <c r="I52" s="64" t="s">
        <v>116</v>
      </c>
      <c r="J52" s="65"/>
      <c r="K52" s="65"/>
      <c r="L52" s="65"/>
      <c r="M52" s="65"/>
      <c r="N52" s="65"/>
      <c r="O52" s="66"/>
    </row>
    <row r="53" spans="2:15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:G53" si="8">E36*E49+E37*E50+E38*E51+E39*E52</f>
        <v>0</v>
      </c>
      <c r="F53" s="20">
        <f t="shared" si="8"/>
        <v>0</v>
      </c>
      <c r="G53" s="20">
        <f t="shared" si="8"/>
        <v>0</v>
      </c>
      <c r="H53" s="43" t="s">
        <v>2</v>
      </c>
      <c r="I53" s="61" t="s">
        <v>119</v>
      </c>
      <c r="J53" s="62"/>
      <c r="K53" s="62"/>
      <c r="L53" s="62"/>
      <c r="M53" s="62"/>
      <c r="N53" s="62"/>
      <c r="O53" s="63"/>
    </row>
    <row r="54" spans="2:15" s="29" customFormat="1" x14ac:dyDescent="0.25"/>
  </sheetData>
  <sheetProtection password="D0B7" sheet="1" objects="1" scenarios="1"/>
  <mergeCells count="12">
    <mergeCell ref="B10:H10"/>
    <mergeCell ref="I43:O43"/>
    <mergeCell ref="I53:O53"/>
    <mergeCell ref="I52:O52"/>
    <mergeCell ref="I51:O51"/>
    <mergeCell ref="I48:O48"/>
    <mergeCell ref="I47:O47"/>
    <mergeCell ref="I46:O46"/>
    <mergeCell ref="I44:O44"/>
    <mergeCell ref="I49:O49"/>
    <mergeCell ref="I50:O50"/>
    <mergeCell ref="I22:I2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90" zoomScaleNormal="90" workbookViewId="0">
      <selection activeCell="B2" sqref="B2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127</v>
      </c>
    </row>
    <row r="2" spans="2:7" ht="26.25" x14ac:dyDescent="0.4">
      <c r="B2" s="10" t="s">
        <v>85</v>
      </c>
    </row>
    <row r="3" spans="2:7" ht="10.5" customHeight="1" x14ac:dyDescent="0.4">
      <c r="B3" s="10"/>
    </row>
    <row r="4" spans="2:7" ht="21" x14ac:dyDescent="0.35">
      <c r="B4" s="1" t="s">
        <v>78</v>
      </c>
    </row>
    <row r="5" spans="2:7" ht="14.25" customHeight="1" x14ac:dyDescent="0.35">
      <c r="B5" s="1"/>
    </row>
    <row r="6" spans="2:7" x14ac:dyDescent="0.25">
      <c r="B6" s="15" t="s">
        <v>59</v>
      </c>
      <c r="C6" s="16"/>
    </row>
    <row r="7" spans="2:7" s="3" customFormat="1" x14ac:dyDescent="0.25">
      <c r="B7" s="12" t="s">
        <v>61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6" t="s">
        <v>86</v>
      </c>
      <c r="C10" s="57"/>
      <c r="D10" s="57"/>
      <c r="E10" s="57"/>
      <c r="F10" s="58"/>
      <c r="G10" s="11">
        <f>SUM(D53:E53)</f>
        <v>0</v>
      </c>
    </row>
    <row r="11" spans="2:7" x14ac:dyDescent="0.25">
      <c r="G11" s="9" t="s">
        <v>121</v>
      </c>
    </row>
    <row r="14" spans="2:7" ht="17.25" x14ac:dyDescent="0.3">
      <c r="B14" s="5" t="s">
        <v>62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63</v>
      </c>
      <c r="E16" s="23" t="s">
        <v>64</v>
      </c>
      <c r="F16" s="24" t="s">
        <v>0</v>
      </c>
    </row>
    <row r="17" spans="2:7" ht="33" customHeight="1" x14ac:dyDescent="0.25">
      <c r="B17" s="7" t="s">
        <v>50</v>
      </c>
      <c r="C17" s="8" t="s">
        <v>126</v>
      </c>
      <c r="D17" s="51"/>
      <c r="E17" s="51"/>
      <c r="F17" s="26" t="s">
        <v>2</v>
      </c>
      <c r="G17" s="49" t="s">
        <v>125</v>
      </c>
    </row>
    <row r="18" spans="2:7" ht="18" customHeight="1" x14ac:dyDescent="0.25">
      <c r="B18" s="7" t="s">
        <v>104</v>
      </c>
      <c r="C18" s="25" t="s">
        <v>103</v>
      </c>
      <c r="D18" s="51"/>
      <c r="E18" s="51"/>
      <c r="F18" s="26" t="s">
        <v>2</v>
      </c>
      <c r="G18" s="6"/>
    </row>
    <row r="19" spans="2:7" ht="18" customHeight="1" x14ac:dyDescent="0.25">
      <c r="B19" s="7" t="s">
        <v>105</v>
      </c>
      <c r="C19" s="25" t="s">
        <v>44</v>
      </c>
      <c r="D19" s="51"/>
      <c r="E19" s="51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52"/>
      <c r="E20" s="52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53"/>
      <c r="E21" s="53"/>
      <c r="F21" s="26" t="s">
        <v>5</v>
      </c>
      <c r="G21" s="48" t="s">
        <v>123</v>
      </c>
    </row>
    <row r="22" spans="2:7" ht="18" customHeight="1" x14ac:dyDescent="0.25">
      <c r="B22" s="7" t="s">
        <v>19</v>
      </c>
      <c r="C22" s="25" t="s">
        <v>36</v>
      </c>
      <c r="D22" s="53"/>
      <c r="E22" s="53"/>
      <c r="F22" s="26" t="s">
        <v>6</v>
      </c>
      <c r="G22" s="82" t="s">
        <v>124</v>
      </c>
    </row>
    <row r="23" spans="2:7" ht="18" customHeight="1" x14ac:dyDescent="0.25">
      <c r="B23" s="7" t="s">
        <v>33</v>
      </c>
      <c r="C23" s="25" t="s">
        <v>31</v>
      </c>
      <c r="D23" s="53"/>
      <c r="E23" s="27">
        <v>0</v>
      </c>
      <c r="F23" s="26" t="s">
        <v>6</v>
      </c>
      <c r="G23" s="82"/>
    </row>
    <row r="24" spans="2:7" ht="18" customHeight="1" x14ac:dyDescent="0.25">
      <c r="B24" s="7" t="s">
        <v>45</v>
      </c>
      <c r="C24" s="25" t="s">
        <v>4</v>
      </c>
      <c r="D24" s="27">
        <v>0</v>
      </c>
      <c r="E24" s="53"/>
      <c r="F24" s="26" t="s">
        <v>6</v>
      </c>
      <c r="G24" s="82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63</v>
      </c>
      <c r="E28" s="23" t="s">
        <v>64</v>
      </c>
      <c r="F28" s="31" t="s">
        <v>0</v>
      </c>
    </row>
    <row r="29" spans="2:7" s="29" customFormat="1" ht="18" customHeight="1" x14ac:dyDescent="0.25">
      <c r="B29" s="32" t="s">
        <v>46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8">
        <v>2.7304999999999999E-2</v>
      </c>
      <c r="F33" s="35" t="s">
        <v>11</v>
      </c>
    </row>
    <row r="34" spans="2:13" s="29" customFormat="1" ht="18" customHeight="1" x14ac:dyDescent="0.25">
      <c r="B34" s="32" t="s">
        <v>48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49</v>
      </c>
      <c r="D35" s="47">
        <v>0.66800000000000004</v>
      </c>
      <c r="E35" s="47">
        <v>0.67400000000000004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102</v>
      </c>
      <c r="D36" s="40">
        <v>8</v>
      </c>
      <c r="E36" s="40">
        <v>2</v>
      </c>
      <c r="F36" s="35" t="s">
        <v>13</v>
      </c>
    </row>
    <row r="37" spans="2:13" s="55" customFormat="1" ht="18" customHeight="1" x14ac:dyDescent="0.25">
      <c r="B37" s="40" t="s">
        <v>28</v>
      </c>
      <c r="C37" s="54" t="s">
        <v>100</v>
      </c>
      <c r="D37" s="40">
        <v>0</v>
      </c>
      <c r="E37" s="40">
        <v>1</v>
      </c>
      <c r="F37" s="42" t="s">
        <v>13</v>
      </c>
    </row>
    <row r="38" spans="2:13" s="55" customFormat="1" ht="18" customHeight="1" x14ac:dyDescent="0.25">
      <c r="B38" s="40" t="s">
        <v>106</v>
      </c>
      <c r="C38" s="54" t="s">
        <v>99</v>
      </c>
      <c r="D38" s="40">
        <v>0</v>
      </c>
      <c r="E38" s="40">
        <v>4</v>
      </c>
      <c r="F38" s="42" t="s">
        <v>13</v>
      </c>
    </row>
    <row r="39" spans="2:13" s="29" customFormat="1" ht="18" customHeight="1" x14ac:dyDescent="0.25">
      <c r="B39" s="40" t="s">
        <v>107</v>
      </c>
      <c r="C39" s="33" t="s">
        <v>101</v>
      </c>
      <c r="D39" s="40">
        <v>18</v>
      </c>
      <c r="E39" s="40">
        <v>27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63</v>
      </c>
      <c r="E43" s="23" t="s">
        <v>64</v>
      </c>
      <c r="F43" s="41" t="s">
        <v>0</v>
      </c>
      <c r="G43" s="59" t="s">
        <v>14</v>
      </c>
      <c r="H43" s="60"/>
      <c r="I43" s="60"/>
      <c r="J43" s="60"/>
      <c r="K43" s="60"/>
      <c r="L43" s="60"/>
      <c r="M43" s="60"/>
    </row>
    <row r="44" spans="2:13" s="29" customFormat="1" ht="33" customHeight="1" x14ac:dyDescent="0.25">
      <c r="B44" s="7" t="s">
        <v>50</v>
      </c>
      <c r="C44" s="8" t="s">
        <v>126</v>
      </c>
      <c r="D44" s="19">
        <f>D17</f>
        <v>0</v>
      </c>
      <c r="E44" s="19">
        <f>E17</f>
        <v>0</v>
      </c>
      <c r="F44" s="42" t="s">
        <v>2</v>
      </c>
      <c r="G44" s="76" t="s">
        <v>50</v>
      </c>
      <c r="H44" s="77"/>
      <c r="I44" s="77"/>
      <c r="J44" s="77"/>
      <c r="K44" s="77"/>
      <c r="L44" s="77"/>
      <c r="M44" s="78"/>
    </row>
    <row r="45" spans="2:13" s="29" customFormat="1" ht="18" customHeight="1" x14ac:dyDescent="0.25">
      <c r="B45" s="7" t="s">
        <v>104</v>
      </c>
      <c r="C45" s="25" t="s">
        <v>103</v>
      </c>
      <c r="D45" s="19">
        <f>D18</f>
        <v>0</v>
      </c>
      <c r="E45" s="19">
        <f>E18</f>
        <v>0</v>
      </c>
      <c r="F45" s="42" t="s">
        <v>2</v>
      </c>
      <c r="G45" s="44" t="s">
        <v>104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" si="0">E19</f>
        <v>0</v>
      </c>
      <c r="F46" s="42" t="s">
        <v>2</v>
      </c>
      <c r="G46" s="73" t="s">
        <v>105</v>
      </c>
      <c r="H46" s="74"/>
      <c r="I46" s="74"/>
      <c r="J46" s="74"/>
      <c r="K46" s="74"/>
      <c r="L46" s="74"/>
      <c r="M46" s="75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70" t="s">
        <v>51</v>
      </c>
      <c r="H47" s="71"/>
      <c r="I47" s="71"/>
      <c r="J47" s="71"/>
      <c r="K47" s="71"/>
      <c r="L47" s="71"/>
      <c r="M47" s="72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70" t="s">
        <v>52</v>
      </c>
      <c r="H48" s="71"/>
      <c r="I48" s="71"/>
      <c r="J48" s="71"/>
      <c r="K48" s="71"/>
      <c r="L48" s="71"/>
      <c r="M48" s="72"/>
    </row>
    <row r="49" spans="2:13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9" t="s">
        <v>117</v>
      </c>
      <c r="H49" s="80"/>
      <c r="I49" s="80"/>
      <c r="J49" s="80"/>
      <c r="K49" s="80"/>
      <c r="L49" s="80"/>
      <c r="M49" s="81"/>
    </row>
    <row r="50" spans="2:13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9" t="s">
        <v>118</v>
      </c>
      <c r="H50" s="80"/>
      <c r="I50" s="80"/>
      <c r="J50" s="80"/>
      <c r="K50" s="80"/>
      <c r="L50" s="80"/>
      <c r="M50" s="81"/>
    </row>
    <row r="51" spans="2:13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7" t="s">
        <v>115</v>
      </c>
      <c r="H51" s="68"/>
      <c r="I51" s="68"/>
      <c r="J51" s="68"/>
      <c r="K51" s="68"/>
      <c r="L51" s="68"/>
      <c r="M51" s="69"/>
    </row>
    <row r="52" spans="2:13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64" t="s">
        <v>116</v>
      </c>
      <c r="H52" s="65"/>
      <c r="I52" s="65"/>
      <c r="J52" s="65"/>
      <c r="K52" s="65"/>
      <c r="L52" s="65"/>
      <c r="M52" s="66"/>
    </row>
    <row r="53" spans="2:13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61" t="s">
        <v>119</v>
      </c>
      <c r="H53" s="62"/>
      <c r="I53" s="62"/>
      <c r="J53" s="62"/>
      <c r="K53" s="62"/>
      <c r="L53" s="62"/>
      <c r="M53" s="63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90" zoomScaleNormal="90" workbookViewId="0">
      <selection activeCell="B2" sqref="B2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127</v>
      </c>
    </row>
    <row r="2" spans="2:7" ht="26.25" x14ac:dyDescent="0.4">
      <c r="B2" s="10" t="s">
        <v>87</v>
      </c>
    </row>
    <row r="3" spans="2:7" ht="10.5" customHeight="1" x14ac:dyDescent="0.4">
      <c r="B3" s="10"/>
    </row>
    <row r="4" spans="2:7" ht="21" x14ac:dyDescent="0.35">
      <c r="B4" s="1" t="s">
        <v>79</v>
      </c>
    </row>
    <row r="5" spans="2:7" ht="14.25" customHeight="1" x14ac:dyDescent="0.35">
      <c r="B5" s="1"/>
    </row>
    <row r="6" spans="2:7" x14ac:dyDescent="0.25">
      <c r="B6" s="15" t="s">
        <v>59</v>
      </c>
      <c r="C6" s="16"/>
    </row>
    <row r="7" spans="2:7" s="3" customFormat="1" x14ac:dyDescent="0.25">
      <c r="B7" s="12" t="s">
        <v>61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6" t="s">
        <v>88</v>
      </c>
      <c r="C10" s="57"/>
      <c r="D10" s="57"/>
      <c r="E10" s="57"/>
      <c r="F10" s="58"/>
      <c r="G10" s="11">
        <f>SUM(D53:E53)</f>
        <v>0</v>
      </c>
    </row>
    <row r="11" spans="2:7" x14ac:dyDescent="0.25">
      <c r="G11" s="9" t="s">
        <v>121</v>
      </c>
    </row>
    <row r="14" spans="2:7" ht="17.25" x14ac:dyDescent="0.3">
      <c r="B14" s="5" t="s">
        <v>62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65</v>
      </c>
      <c r="E16" s="23" t="s">
        <v>66</v>
      </c>
      <c r="F16" s="24" t="s">
        <v>0</v>
      </c>
    </row>
    <row r="17" spans="2:7" ht="33" customHeight="1" x14ac:dyDescent="0.25">
      <c r="B17" s="7" t="s">
        <v>50</v>
      </c>
      <c r="C17" s="8" t="s">
        <v>126</v>
      </c>
      <c r="D17" s="51"/>
      <c r="E17" s="51"/>
      <c r="F17" s="26" t="s">
        <v>2</v>
      </c>
      <c r="G17" s="49" t="s">
        <v>125</v>
      </c>
    </row>
    <row r="18" spans="2:7" ht="18" customHeight="1" x14ac:dyDescent="0.25">
      <c r="B18" s="7" t="s">
        <v>104</v>
      </c>
      <c r="C18" s="25" t="s">
        <v>103</v>
      </c>
      <c r="D18" s="51"/>
      <c r="E18" s="51"/>
      <c r="F18" s="26" t="s">
        <v>2</v>
      </c>
      <c r="G18" s="6"/>
    </row>
    <row r="19" spans="2:7" ht="18" customHeight="1" x14ac:dyDescent="0.25">
      <c r="B19" s="7" t="s">
        <v>105</v>
      </c>
      <c r="C19" s="25" t="s">
        <v>44</v>
      </c>
      <c r="D19" s="51"/>
      <c r="E19" s="51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52"/>
      <c r="E20" s="52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53"/>
      <c r="E21" s="53"/>
      <c r="F21" s="26" t="s">
        <v>5</v>
      </c>
      <c r="G21" s="48" t="s">
        <v>123</v>
      </c>
    </row>
    <row r="22" spans="2:7" ht="18" customHeight="1" x14ac:dyDescent="0.25">
      <c r="B22" s="7" t="s">
        <v>19</v>
      </c>
      <c r="C22" s="25" t="s">
        <v>36</v>
      </c>
      <c r="D22" s="53"/>
      <c r="E22" s="53"/>
      <c r="F22" s="26" t="s">
        <v>6</v>
      </c>
      <c r="G22" s="82" t="s">
        <v>124</v>
      </c>
    </row>
    <row r="23" spans="2:7" ht="18" customHeight="1" x14ac:dyDescent="0.25">
      <c r="B23" s="7" t="s">
        <v>33</v>
      </c>
      <c r="C23" s="25" t="s">
        <v>31</v>
      </c>
      <c r="D23" s="53"/>
      <c r="E23" s="27">
        <v>0</v>
      </c>
      <c r="F23" s="26" t="s">
        <v>6</v>
      </c>
      <c r="G23" s="82"/>
    </row>
    <row r="24" spans="2:7" ht="18" customHeight="1" x14ac:dyDescent="0.25">
      <c r="B24" s="7" t="s">
        <v>45</v>
      </c>
      <c r="C24" s="25" t="s">
        <v>4</v>
      </c>
      <c r="D24" s="27">
        <v>0</v>
      </c>
      <c r="E24" s="53"/>
      <c r="F24" s="26" t="s">
        <v>6</v>
      </c>
      <c r="G24" s="82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65</v>
      </c>
      <c r="E28" s="23" t="s">
        <v>66</v>
      </c>
      <c r="F28" s="31" t="s">
        <v>0</v>
      </c>
    </row>
    <row r="29" spans="2:7" s="29" customFormat="1" ht="18" customHeight="1" x14ac:dyDescent="0.25">
      <c r="B29" s="32" t="s">
        <v>46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8">
        <v>2.7304999999999999E-2</v>
      </c>
      <c r="F33" s="35" t="s">
        <v>11</v>
      </c>
    </row>
    <row r="34" spans="2:13" s="29" customFormat="1" ht="18" customHeight="1" x14ac:dyDescent="0.25">
      <c r="B34" s="32" t="s">
        <v>48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49</v>
      </c>
      <c r="D35" s="47">
        <v>0.68899999999999995</v>
      </c>
      <c r="E35" s="47">
        <v>0.69299999999999995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102</v>
      </c>
      <c r="D36" s="40">
        <v>67</v>
      </c>
      <c r="E36" s="40">
        <v>10</v>
      </c>
      <c r="F36" s="35" t="s">
        <v>13</v>
      </c>
    </row>
    <row r="37" spans="2:13" s="55" customFormat="1" ht="18" customHeight="1" x14ac:dyDescent="0.25">
      <c r="B37" s="40" t="s">
        <v>28</v>
      </c>
      <c r="C37" s="54" t="s">
        <v>100</v>
      </c>
      <c r="D37" s="40">
        <v>0</v>
      </c>
      <c r="E37" s="40">
        <v>0</v>
      </c>
      <c r="F37" s="42" t="s">
        <v>13</v>
      </c>
    </row>
    <row r="38" spans="2:13" s="55" customFormat="1" ht="18" customHeight="1" x14ac:dyDescent="0.25">
      <c r="B38" s="40" t="s">
        <v>106</v>
      </c>
      <c r="C38" s="54" t="s">
        <v>99</v>
      </c>
      <c r="D38" s="40">
        <v>8</v>
      </c>
      <c r="E38" s="40">
        <v>107</v>
      </c>
      <c r="F38" s="42" t="s">
        <v>13</v>
      </c>
    </row>
    <row r="39" spans="2:13" s="29" customFormat="1" ht="18" customHeight="1" x14ac:dyDescent="0.25">
      <c r="B39" s="40" t="s">
        <v>107</v>
      </c>
      <c r="C39" s="33" t="s">
        <v>101</v>
      </c>
      <c r="D39" s="40">
        <v>17</v>
      </c>
      <c r="E39" s="40">
        <v>5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65</v>
      </c>
      <c r="E43" s="23" t="s">
        <v>66</v>
      </c>
      <c r="F43" s="41" t="s">
        <v>0</v>
      </c>
      <c r="G43" s="59" t="s">
        <v>14</v>
      </c>
      <c r="H43" s="60"/>
      <c r="I43" s="60"/>
      <c r="J43" s="60"/>
      <c r="K43" s="60"/>
      <c r="L43" s="60"/>
      <c r="M43" s="60"/>
    </row>
    <row r="44" spans="2:13" s="29" customFormat="1" ht="33" customHeight="1" x14ac:dyDescent="0.25">
      <c r="B44" s="7" t="s">
        <v>50</v>
      </c>
      <c r="C44" s="8" t="s">
        <v>126</v>
      </c>
      <c r="D44" s="19">
        <f>D17</f>
        <v>0</v>
      </c>
      <c r="E44" s="19">
        <f>E17</f>
        <v>0</v>
      </c>
      <c r="F44" s="42" t="s">
        <v>2</v>
      </c>
      <c r="G44" s="76" t="s">
        <v>50</v>
      </c>
      <c r="H44" s="77"/>
      <c r="I44" s="77"/>
      <c r="J44" s="77"/>
      <c r="K44" s="77"/>
      <c r="L44" s="77"/>
      <c r="M44" s="78"/>
    </row>
    <row r="45" spans="2:13" s="29" customFormat="1" ht="18" customHeight="1" x14ac:dyDescent="0.25">
      <c r="B45" s="7" t="s">
        <v>104</v>
      </c>
      <c r="C45" s="25" t="s">
        <v>103</v>
      </c>
      <c r="D45" s="19">
        <f>D18</f>
        <v>0</v>
      </c>
      <c r="E45" s="19">
        <f>E18</f>
        <v>0</v>
      </c>
      <c r="F45" s="42" t="s">
        <v>2</v>
      </c>
      <c r="G45" s="44" t="s">
        <v>104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" si="0">E19</f>
        <v>0</v>
      </c>
      <c r="F46" s="42" t="s">
        <v>2</v>
      </c>
      <c r="G46" s="73" t="s">
        <v>105</v>
      </c>
      <c r="H46" s="74"/>
      <c r="I46" s="74"/>
      <c r="J46" s="74"/>
      <c r="K46" s="74"/>
      <c r="L46" s="74"/>
      <c r="M46" s="75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70" t="s">
        <v>51</v>
      </c>
      <c r="H47" s="71"/>
      <c r="I47" s="71"/>
      <c r="J47" s="71"/>
      <c r="K47" s="71"/>
      <c r="L47" s="71"/>
      <c r="M47" s="72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70" t="s">
        <v>52</v>
      </c>
      <c r="H48" s="71"/>
      <c r="I48" s="71"/>
      <c r="J48" s="71"/>
      <c r="K48" s="71"/>
      <c r="L48" s="71"/>
      <c r="M48" s="72"/>
    </row>
    <row r="49" spans="2:13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9" t="s">
        <v>117</v>
      </c>
      <c r="H49" s="80"/>
      <c r="I49" s="80"/>
      <c r="J49" s="80"/>
      <c r="K49" s="80"/>
      <c r="L49" s="80"/>
      <c r="M49" s="81"/>
    </row>
    <row r="50" spans="2:13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9" t="s">
        <v>118</v>
      </c>
      <c r="H50" s="80"/>
      <c r="I50" s="80"/>
      <c r="J50" s="80"/>
      <c r="K50" s="80"/>
      <c r="L50" s="80"/>
      <c r="M50" s="81"/>
    </row>
    <row r="51" spans="2:13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7" t="s">
        <v>115</v>
      </c>
      <c r="H51" s="68"/>
      <c r="I51" s="68"/>
      <c r="J51" s="68"/>
      <c r="K51" s="68"/>
      <c r="L51" s="68"/>
      <c r="M51" s="69"/>
    </row>
    <row r="52" spans="2:13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64" t="s">
        <v>116</v>
      </c>
      <c r="H52" s="65"/>
      <c r="I52" s="65"/>
      <c r="J52" s="65"/>
      <c r="K52" s="65"/>
      <c r="L52" s="65"/>
      <c r="M52" s="66"/>
    </row>
    <row r="53" spans="2:13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61" t="s">
        <v>119</v>
      </c>
      <c r="H53" s="62"/>
      <c r="I53" s="62"/>
      <c r="J53" s="62"/>
      <c r="K53" s="62"/>
      <c r="L53" s="62"/>
      <c r="M53" s="63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showGridLines="0" zoomScale="90" zoomScaleNormal="90" workbookViewId="0">
      <selection activeCell="B2" sqref="B2"/>
    </sheetView>
  </sheetViews>
  <sheetFormatPr defaultRowHeight="15" x14ac:dyDescent="0.25"/>
  <cols>
    <col min="2" max="2" width="11.85546875" bestFit="1" customWidth="1"/>
    <col min="3" max="3" width="67.140625" customWidth="1"/>
    <col min="4" max="6" width="18.42578125" customWidth="1"/>
    <col min="7" max="7" width="12.140625" customWidth="1"/>
    <col min="8" max="8" width="56.140625" customWidth="1"/>
    <col min="14" max="14" width="7.28515625" customWidth="1"/>
  </cols>
  <sheetData>
    <row r="1" spans="2:8" x14ac:dyDescent="0.25">
      <c r="B1" t="s">
        <v>127</v>
      </c>
    </row>
    <row r="2" spans="2:8" ht="26.25" x14ac:dyDescent="0.4">
      <c r="B2" s="10" t="s">
        <v>89</v>
      </c>
    </row>
    <row r="3" spans="2:8" ht="10.5" customHeight="1" x14ac:dyDescent="0.4">
      <c r="B3" s="10"/>
    </row>
    <row r="4" spans="2:8" ht="21" x14ac:dyDescent="0.35">
      <c r="B4" s="1" t="s">
        <v>80</v>
      </c>
    </row>
    <row r="5" spans="2:8" ht="14.25" customHeight="1" x14ac:dyDescent="0.35">
      <c r="B5" s="1"/>
    </row>
    <row r="6" spans="2:8" x14ac:dyDescent="0.25">
      <c r="B6" s="15" t="s">
        <v>59</v>
      </c>
      <c r="C6" s="16"/>
    </row>
    <row r="7" spans="2:8" s="3" customFormat="1" x14ac:dyDescent="0.25">
      <c r="B7" s="12" t="s">
        <v>61</v>
      </c>
    </row>
    <row r="8" spans="2:8" x14ac:dyDescent="0.25">
      <c r="C8" s="13"/>
    </row>
    <row r="9" spans="2:8" ht="15.75" thickBot="1" x14ac:dyDescent="0.3">
      <c r="B9" s="2"/>
      <c r="C9" s="3"/>
    </row>
    <row r="10" spans="2:8" ht="30" customHeight="1" thickBot="1" x14ac:dyDescent="0.3">
      <c r="B10" s="56" t="s">
        <v>90</v>
      </c>
      <c r="C10" s="57"/>
      <c r="D10" s="57"/>
      <c r="E10" s="57"/>
      <c r="F10" s="57"/>
      <c r="G10" s="58"/>
      <c r="H10" s="11">
        <f>SUM(D53:F53)</f>
        <v>0</v>
      </c>
    </row>
    <row r="11" spans="2:8" x14ac:dyDescent="0.25">
      <c r="H11" s="9" t="s">
        <v>122</v>
      </c>
    </row>
    <row r="14" spans="2:8" ht="17.25" x14ac:dyDescent="0.3">
      <c r="B14" s="5" t="s">
        <v>62</v>
      </c>
    </row>
    <row r="15" spans="2:8" ht="7.5" customHeight="1" x14ac:dyDescent="0.25">
      <c r="B15" s="4"/>
    </row>
    <row r="16" spans="2:8" ht="18" customHeight="1" x14ac:dyDescent="0.25">
      <c r="B16" s="21" t="s">
        <v>8</v>
      </c>
      <c r="C16" s="22" t="s">
        <v>17</v>
      </c>
      <c r="D16" s="22" t="s">
        <v>67</v>
      </c>
      <c r="E16" s="23" t="s">
        <v>69</v>
      </c>
      <c r="F16" s="23" t="s">
        <v>68</v>
      </c>
      <c r="G16" s="24" t="s">
        <v>0</v>
      </c>
    </row>
    <row r="17" spans="2:8" ht="33" customHeight="1" x14ac:dyDescent="0.25">
      <c r="B17" s="7" t="s">
        <v>50</v>
      </c>
      <c r="C17" s="8" t="s">
        <v>126</v>
      </c>
      <c r="D17" s="51"/>
      <c r="E17" s="51"/>
      <c r="F17" s="51"/>
      <c r="G17" s="26" t="s">
        <v>2</v>
      </c>
      <c r="H17" s="49" t="s">
        <v>125</v>
      </c>
    </row>
    <row r="18" spans="2:8" ht="18" customHeight="1" x14ac:dyDescent="0.25">
      <c r="B18" s="7" t="s">
        <v>104</v>
      </c>
      <c r="C18" s="25" t="s">
        <v>103</v>
      </c>
      <c r="D18" s="51"/>
      <c r="E18" s="51"/>
      <c r="F18" s="51"/>
      <c r="G18" s="26" t="s">
        <v>2</v>
      </c>
      <c r="H18" s="6"/>
    </row>
    <row r="19" spans="2:8" ht="18" customHeight="1" x14ac:dyDescent="0.25">
      <c r="B19" s="7" t="s">
        <v>105</v>
      </c>
      <c r="C19" s="25" t="s">
        <v>44</v>
      </c>
      <c r="D19" s="51"/>
      <c r="E19" s="51"/>
      <c r="F19" s="51"/>
      <c r="G19" s="26" t="s">
        <v>2</v>
      </c>
      <c r="H19" s="6"/>
    </row>
    <row r="20" spans="2:8" ht="18" customHeight="1" x14ac:dyDescent="0.25">
      <c r="B20" s="7" t="s">
        <v>15</v>
      </c>
      <c r="C20" s="25" t="s">
        <v>1</v>
      </c>
      <c r="D20" s="52"/>
      <c r="E20" s="52"/>
      <c r="F20" s="52"/>
      <c r="G20" s="26" t="s">
        <v>3</v>
      </c>
      <c r="H20" s="6"/>
    </row>
    <row r="21" spans="2:8" ht="18" customHeight="1" x14ac:dyDescent="0.25">
      <c r="B21" s="7" t="s">
        <v>18</v>
      </c>
      <c r="C21" s="25" t="s">
        <v>35</v>
      </c>
      <c r="D21" s="53"/>
      <c r="E21" s="53"/>
      <c r="F21" s="53"/>
      <c r="G21" s="26" t="s">
        <v>5</v>
      </c>
      <c r="H21" s="48" t="s">
        <v>123</v>
      </c>
    </row>
    <row r="22" spans="2:8" ht="18" customHeight="1" x14ac:dyDescent="0.25">
      <c r="B22" s="7" t="s">
        <v>19</v>
      </c>
      <c r="C22" s="25" t="s">
        <v>36</v>
      </c>
      <c r="D22" s="53"/>
      <c r="E22" s="53"/>
      <c r="F22" s="53"/>
      <c r="G22" s="26" t="s">
        <v>6</v>
      </c>
      <c r="H22" s="82" t="s">
        <v>124</v>
      </c>
    </row>
    <row r="23" spans="2:8" ht="18" customHeight="1" x14ac:dyDescent="0.25">
      <c r="B23" s="7" t="s">
        <v>33</v>
      </c>
      <c r="C23" s="25" t="s">
        <v>31</v>
      </c>
      <c r="D23" s="27">
        <v>0</v>
      </c>
      <c r="E23" s="27">
        <v>0</v>
      </c>
      <c r="F23" s="27">
        <v>0</v>
      </c>
      <c r="G23" s="26" t="s">
        <v>6</v>
      </c>
      <c r="H23" s="82"/>
    </row>
    <row r="24" spans="2:8" ht="18" customHeight="1" x14ac:dyDescent="0.25">
      <c r="B24" s="7" t="s">
        <v>45</v>
      </c>
      <c r="C24" s="25" t="s">
        <v>4</v>
      </c>
      <c r="D24" s="53"/>
      <c r="E24" s="53"/>
      <c r="F24" s="53"/>
      <c r="G24" s="26" t="s">
        <v>6</v>
      </c>
      <c r="H24" s="82"/>
    </row>
    <row r="25" spans="2:8" x14ac:dyDescent="0.25">
      <c r="G25" s="14"/>
    </row>
    <row r="26" spans="2:8" s="29" customFormat="1" ht="17.25" x14ac:dyDescent="0.25">
      <c r="B26" s="28" t="s">
        <v>25</v>
      </c>
      <c r="G26" s="30"/>
    </row>
    <row r="27" spans="2:8" s="29" customFormat="1" ht="7.5" customHeight="1" x14ac:dyDescent="0.25">
      <c r="G27" s="30"/>
    </row>
    <row r="28" spans="2:8" s="29" customFormat="1" ht="18" customHeight="1" x14ac:dyDescent="0.25">
      <c r="B28" s="21" t="s">
        <v>8</v>
      </c>
      <c r="C28" s="22" t="s">
        <v>17</v>
      </c>
      <c r="D28" s="22" t="s">
        <v>67</v>
      </c>
      <c r="E28" s="23" t="s">
        <v>69</v>
      </c>
      <c r="F28" s="23" t="s">
        <v>68</v>
      </c>
      <c r="G28" s="31" t="s">
        <v>0</v>
      </c>
    </row>
    <row r="29" spans="2:8" s="29" customFormat="1" ht="18" customHeight="1" x14ac:dyDescent="0.25">
      <c r="B29" s="32" t="s">
        <v>46</v>
      </c>
      <c r="C29" s="33" t="s">
        <v>40</v>
      </c>
      <c r="D29" s="34">
        <v>24.54</v>
      </c>
      <c r="E29" s="34">
        <v>24.54</v>
      </c>
      <c r="F29" s="34">
        <v>24.54</v>
      </c>
      <c r="G29" s="35" t="s">
        <v>7</v>
      </c>
    </row>
    <row r="30" spans="2:8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6">
        <v>150000</v>
      </c>
      <c r="G30" s="35" t="s">
        <v>12</v>
      </c>
    </row>
    <row r="31" spans="2:8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7">
        <v>1.0922000000000001</v>
      </c>
      <c r="G31" s="35" t="s">
        <v>10</v>
      </c>
    </row>
    <row r="32" spans="2:8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7">
        <v>0.120142</v>
      </c>
      <c r="G32" s="35" t="s">
        <v>11</v>
      </c>
    </row>
    <row r="33" spans="2:14" s="29" customFormat="1" ht="18" customHeight="1" x14ac:dyDescent="0.25">
      <c r="B33" s="32" t="s">
        <v>34</v>
      </c>
      <c r="C33" s="33" t="s">
        <v>32</v>
      </c>
      <c r="D33" s="38">
        <v>2.7304999999999999E-2</v>
      </c>
      <c r="E33" s="38">
        <v>2.7304999999999999E-2</v>
      </c>
      <c r="F33" s="38">
        <v>2.7304999999999999E-2</v>
      </c>
      <c r="G33" s="35" t="s">
        <v>11</v>
      </c>
    </row>
    <row r="34" spans="2:14" s="29" customFormat="1" ht="18" customHeight="1" x14ac:dyDescent="0.25">
      <c r="B34" s="32" t="s">
        <v>48</v>
      </c>
      <c r="C34" s="33" t="s">
        <v>9</v>
      </c>
      <c r="D34" s="37">
        <v>2.3755350000000002</v>
      </c>
      <c r="E34" s="37">
        <v>2.3755350000000002</v>
      </c>
      <c r="F34" s="37">
        <v>2.3755350000000002</v>
      </c>
      <c r="G34" s="35" t="s">
        <v>11</v>
      </c>
    </row>
    <row r="35" spans="2:14" s="29" customFormat="1" ht="18" customHeight="1" x14ac:dyDescent="0.25">
      <c r="B35" s="32" t="s">
        <v>42</v>
      </c>
      <c r="C35" s="33" t="s">
        <v>49</v>
      </c>
      <c r="D35" s="47">
        <v>0.69099999999999995</v>
      </c>
      <c r="E35" s="47">
        <v>0.7</v>
      </c>
      <c r="F35" s="47">
        <v>0.69799999999999995</v>
      </c>
      <c r="G35" s="39" t="s">
        <v>43</v>
      </c>
    </row>
    <row r="36" spans="2:14" s="29" customFormat="1" ht="18" customHeight="1" x14ac:dyDescent="0.25">
      <c r="B36" s="40" t="s">
        <v>27</v>
      </c>
      <c r="C36" s="33" t="s">
        <v>102</v>
      </c>
      <c r="D36" s="40">
        <v>7</v>
      </c>
      <c r="E36" s="40">
        <v>8</v>
      </c>
      <c r="F36" s="40">
        <v>11</v>
      </c>
      <c r="G36" s="35" t="s">
        <v>13</v>
      </c>
    </row>
    <row r="37" spans="2:14" s="55" customFormat="1" ht="18" customHeight="1" x14ac:dyDescent="0.25">
      <c r="B37" s="40" t="s">
        <v>28</v>
      </c>
      <c r="C37" s="54" t="s">
        <v>100</v>
      </c>
      <c r="D37" s="40">
        <v>0</v>
      </c>
      <c r="E37" s="40">
        <v>1</v>
      </c>
      <c r="F37" s="40">
        <v>0</v>
      </c>
      <c r="G37" s="42" t="s">
        <v>13</v>
      </c>
    </row>
    <row r="38" spans="2:14" s="55" customFormat="1" ht="18" customHeight="1" x14ac:dyDescent="0.25">
      <c r="B38" s="40" t="s">
        <v>106</v>
      </c>
      <c r="C38" s="54" t="s">
        <v>99</v>
      </c>
      <c r="D38" s="40">
        <v>7</v>
      </c>
      <c r="E38" s="40">
        <v>27</v>
      </c>
      <c r="F38" s="40">
        <v>1</v>
      </c>
      <c r="G38" s="42" t="s">
        <v>13</v>
      </c>
    </row>
    <row r="39" spans="2:14" s="29" customFormat="1" ht="18" customHeight="1" x14ac:dyDescent="0.25">
      <c r="B39" s="40" t="s">
        <v>107</v>
      </c>
      <c r="C39" s="33" t="s">
        <v>101</v>
      </c>
      <c r="D39" s="40">
        <v>3</v>
      </c>
      <c r="E39" s="40">
        <v>70</v>
      </c>
      <c r="F39" s="40">
        <v>7</v>
      </c>
      <c r="G39" s="35" t="s">
        <v>13</v>
      </c>
    </row>
    <row r="40" spans="2:14" s="29" customFormat="1" x14ac:dyDescent="0.25">
      <c r="G40" s="30"/>
    </row>
    <row r="41" spans="2:14" s="29" customFormat="1" ht="17.25" x14ac:dyDescent="0.25">
      <c r="B41" s="28" t="s">
        <v>26</v>
      </c>
      <c r="G41" s="30"/>
    </row>
    <row r="42" spans="2:14" s="29" customFormat="1" ht="7.5" customHeight="1" x14ac:dyDescent="0.25">
      <c r="G42" s="30"/>
    </row>
    <row r="43" spans="2:14" s="29" customFormat="1" ht="18" customHeight="1" x14ac:dyDescent="0.25">
      <c r="B43" s="21" t="s">
        <v>8</v>
      </c>
      <c r="C43" s="22" t="s">
        <v>16</v>
      </c>
      <c r="D43" s="22" t="s">
        <v>67</v>
      </c>
      <c r="E43" s="23" t="s">
        <v>69</v>
      </c>
      <c r="F43" s="23" t="s">
        <v>68</v>
      </c>
      <c r="G43" s="41" t="s">
        <v>0</v>
      </c>
      <c r="H43" s="59" t="s">
        <v>14</v>
      </c>
      <c r="I43" s="60"/>
      <c r="J43" s="60"/>
      <c r="K43" s="60"/>
      <c r="L43" s="60"/>
      <c r="M43" s="60"/>
      <c r="N43" s="60"/>
    </row>
    <row r="44" spans="2:14" s="29" customFormat="1" ht="33" customHeight="1" x14ac:dyDescent="0.25">
      <c r="B44" s="7" t="s">
        <v>50</v>
      </c>
      <c r="C44" s="8" t="s">
        <v>126</v>
      </c>
      <c r="D44" s="19">
        <f t="shared" ref="D44:F45" si="0">D17</f>
        <v>0</v>
      </c>
      <c r="E44" s="19">
        <f t="shared" si="0"/>
        <v>0</v>
      </c>
      <c r="F44" s="19">
        <f t="shared" si="0"/>
        <v>0</v>
      </c>
      <c r="G44" s="42" t="s">
        <v>2</v>
      </c>
      <c r="H44" s="76" t="s">
        <v>50</v>
      </c>
      <c r="I44" s="77"/>
      <c r="J44" s="77"/>
      <c r="K44" s="77"/>
      <c r="L44" s="77"/>
      <c r="M44" s="77"/>
      <c r="N44" s="78"/>
    </row>
    <row r="45" spans="2:14" s="29" customFormat="1" ht="18" customHeight="1" x14ac:dyDescent="0.25">
      <c r="B45" s="7" t="s">
        <v>104</v>
      </c>
      <c r="C45" s="25" t="s">
        <v>103</v>
      </c>
      <c r="D45" s="19">
        <f t="shared" si="0"/>
        <v>0</v>
      </c>
      <c r="E45" s="19">
        <f t="shared" si="0"/>
        <v>0</v>
      </c>
      <c r="F45" s="19">
        <f t="shared" si="0"/>
        <v>0</v>
      </c>
      <c r="G45" s="42" t="s">
        <v>2</v>
      </c>
      <c r="H45" s="44" t="s">
        <v>104</v>
      </c>
      <c r="I45" s="45"/>
      <c r="J45" s="45"/>
      <c r="K45" s="45"/>
      <c r="L45" s="45"/>
      <c r="M45" s="45"/>
      <c r="N45" s="46"/>
    </row>
    <row r="46" spans="2:14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:F46" si="1">E19</f>
        <v>0</v>
      </c>
      <c r="F46" s="19">
        <f t="shared" si="1"/>
        <v>0</v>
      </c>
      <c r="G46" s="42" t="s">
        <v>2</v>
      </c>
      <c r="H46" s="73" t="s">
        <v>105</v>
      </c>
      <c r="I46" s="74"/>
      <c r="J46" s="74"/>
      <c r="K46" s="74"/>
      <c r="L46" s="74"/>
      <c r="M46" s="74"/>
      <c r="N46" s="75"/>
    </row>
    <row r="47" spans="2:14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:F47" si="2">E29*E20*0.01*E30*1.1</f>
        <v>0</v>
      </c>
      <c r="F47" s="19">
        <f t="shared" si="2"/>
        <v>0</v>
      </c>
      <c r="G47" s="42" t="s">
        <v>2</v>
      </c>
      <c r="H47" s="70" t="s">
        <v>51</v>
      </c>
      <c r="I47" s="71"/>
      <c r="J47" s="71"/>
      <c r="K47" s="71"/>
      <c r="L47" s="71"/>
      <c r="M47" s="71"/>
      <c r="N47" s="72"/>
    </row>
    <row r="48" spans="2:14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:F48" si="3">E21*E30*E31+E22*E30*E32+E23*E30*E33+E24*E30*E34</f>
        <v>0</v>
      </c>
      <c r="F48" s="19">
        <f t="shared" si="3"/>
        <v>0</v>
      </c>
      <c r="G48" s="42" t="s">
        <v>2</v>
      </c>
      <c r="H48" s="70" t="s">
        <v>52</v>
      </c>
      <c r="I48" s="71"/>
      <c r="J48" s="71"/>
      <c r="K48" s="71"/>
      <c r="L48" s="71"/>
      <c r="M48" s="71"/>
      <c r="N48" s="72"/>
    </row>
    <row r="49" spans="2:14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:F49" si="4">E44*E35+E45+E46+E47+E48</f>
        <v>0</v>
      </c>
      <c r="F49" s="19">
        <f t="shared" si="4"/>
        <v>0</v>
      </c>
      <c r="G49" s="42" t="s">
        <v>2</v>
      </c>
      <c r="H49" s="79" t="s">
        <v>117</v>
      </c>
      <c r="I49" s="80"/>
      <c r="J49" s="80"/>
      <c r="K49" s="80"/>
      <c r="L49" s="80"/>
      <c r="M49" s="80"/>
      <c r="N49" s="81"/>
    </row>
    <row r="50" spans="2:14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:F50" si="5">E44*E35+E45+E47+E48</f>
        <v>0</v>
      </c>
      <c r="F50" s="19">
        <f t="shared" si="5"/>
        <v>0</v>
      </c>
      <c r="G50" s="42" t="s">
        <v>2</v>
      </c>
      <c r="H50" s="79" t="s">
        <v>118</v>
      </c>
      <c r="I50" s="80"/>
      <c r="J50" s="80"/>
      <c r="K50" s="80"/>
      <c r="L50" s="80"/>
      <c r="M50" s="80"/>
      <c r="N50" s="81"/>
    </row>
    <row r="51" spans="2:14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:F51" si="6">E44*E35+E46+E47+E48</f>
        <v>0</v>
      </c>
      <c r="F51" s="19">
        <f t="shared" si="6"/>
        <v>0</v>
      </c>
      <c r="G51" s="42" t="s">
        <v>2</v>
      </c>
      <c r="H51" s="67" t="s">
        <v>115</v>
      </c>
      <c r="I51" s="68"/>
      <c r="J51" s="68"/>
      <c r="K51" s="68"/>
      <c r="L51" s="68"/>
      <c r="M51" s="68"/>
      <c r="N51" s="69"/>
    </row>
    <row r="52" spans="2:14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:F52" si="7">E44*E35+E47+E48</f>
        <v>0</v>
      </c>
      <c r="F52" s="19">
        <f t="shared" si="7"/>
        <v>0</v>
      </c>
      <c r="G52" s="42" t="s">
        <v>2</v>
      </c>
      <c r="H52" s="64" t="s">
        <v>116</v>
      </c>
      <c r="I52" s="65"/>
      <c r="J52" s="65"/>
      <c r="K52" s="65"/>
      <c r="L52" s="65"/>
      <c r="M52" s="65"/>
      <c r="N52" s="66"/>
    </row>
    <row r="53" spans="2:14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:F53" si="8">E36*E49+E37*E50+E38*E51+E39*E52</f>
        <v>0</v>
      </c>
      <c r="F53" s="20">
        <f t="shared" si="8"/>
        <v>0</v>
      </c>
      <c r="G53" s="43" t="s">
        <v>2</v>
      </c>
      <c r="H53" s="61" t="s">
        <v>119</v>
      </c>
      <c r="I53" s="62"/>
      <c r="J53" s="62"/>
      <c r="K53" s="62"/>
      <c r="L53" s="62"/>
      <c r="M53" s="62"/>
      <c r="N53" s="63"/>
    </row>
    <row r="54" spans="2:14" s="29" customFormat="1" x14ac:dyDescent="0.25"/>
  </sheetData>
  <sheetProtection password="D0B7" sheet="1" objects="1" scenarios="1"/>
  <mergeCells count="12">
    <mergeCell ref="H49:N49"/>
    <mergeCell ref="H50:N50"/>
    <mergeCell ref="H51:N51"/>
    <mergeCell ref="H52:N52"/>
    <mergeCell ref="H53:N53"/>
    <mergeCell ref="H48:N48"/>
    <mergeCell ref="H22:H24"/>
    <mergeCell ref="B10:G10"/>
    <mergeCell ref="H43:N43"/>
    <mergeCell ref="H44:N44"/>
    <mergeCell ref="H46:N46"/>
    <mergeCell ref="H47:N47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90" zoomScaleNormal="90" workbookViewId="0">
      <selection activeCell="B2" sqref="B2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127</v>
      </c>
    </row>
    <row r="2" spans="2:7" ht="26.25" x14ac:dyDescent="0.4">
      <c r="B2" s="10" t="s">
        <v>91</v>
      </c>
    </row>
    <row r="3" spans="2:7" ht="10.5" customHeight="1" x14ac:dyDescent="0.4">
      <c r="B3" s="10"/>
    </row>
    <row r="4" spans="2:7" ht="21" x14ac:dyDescent="0.35">
      <c r="B4" s="1" t="s">
        <v>81</v>
      </c>
    </row>
    <row r="5" spans="2:7" ht="14.25" customHeight="1" x14ac:dyDescent="0.35">
      <c r="B5" s="1"/>
    </row>
    <row r="6" spans="2:7" x14ac:dyDescent="0.25">
      <c r="B6" s="15" t="s">
        <v>59</v>
      </c>
      <c r="C6" s="16"/>
    </row>
    <row r="7" spans="2:7" s="3" customFormat="1" x14ac:dyDescent="0.25">
      <c r="B7" s="12" t="s">
        <v>61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6" t="s">
        <v>92</v>
      </c>
      <c r="C10" s="57"/>
      <c r="D10" s="57"/>
      <c r="E10" s="57"/>
      <c r="F10" s="58"/>
      <c r="G10" s="11">
        <f>SUM(D53:E53)</f>
        <v>0</v>
      </c>
    </row>
    <row r="11" spans="2:7" x14ac:dyDescent="0.25">
      <c r="G11" s="9" t="s">
        <v>121</v>
      </c>
    </row>
    <row r="14" spans="2:7" ht="17.25" x14ac:dyDescent="0.3">
      <c r="B14" s="5" t="s">
        <v>62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70</v>
      </c>
      <c r="E16" s="23" t="s">
        <v>71</v>
      </c>
      <c r="F16" s="24" t="s">
        <v>0</v>
      </c>
    </row>
    <row r="17" spans="2:7" ht="33" customHeight="1" x14ac:dyDescent="0.25">
      <c r="B17" s="7" t="s">
        <v>50</v>
      </c>
      <c r="C17" s="8" t="s">
        <v>126</v>
      </c>
      <c r="D17" s="51"/>
      <c r="E17" s="51"/>
      <c r="F17" s="26" t="s">
        <v>2</v>
      </c>
      <c r="G17" s="49" t="s">
        <v>125</v>
      </c>
    </row>
    <row r="18" spans="2:7" ht="18" customHeight="1" x14ac:dyDescent="0.25">
      <c r="B18" s="7" t="s">
        <v>104</v>
      </c>
      <c r="C18" s="25" t="s">
        <v>103</v>
      </c>
      <c r="D18" s="51"/>
      <c r="E18" s="51"/>
      <c r="F18" s="26" t="s">
        <v>2</v>
      </c>
      <c r="G18" s="6"/>
    </row>
    <row r="19" spans="2:7" ht="18" customHeight="1" x14ac:dyDescent="0.25">
      <c r="B19" s="7" t="s">
        <v>105</v>
      </c>
      <c r="C19" s="25" t="s">
        <v>44</v>
      </c>
      <c r="D19" s="51"/>
      <c r="E19" s="51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52"/>
      <c r="E20" s="52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53"/>
      <c r="E21" s="53"/>
      <c r="F21" s="26" t="s">
        <v>5</v>
      </c>
      <c r="G21" s="48" t="s">
        <v>123</v>
      </c>
    </row>
    <row r="22" spans="2:7" ht="18" customHeight="1" x14ac:dyDescent="0.25">
      <c r="B22" s="7" t="s">
        <v>19</v>
      </c>
      <c r="C22" s="25" t="s">
        <v>36</v>
      </c>
      <c r="D22" s="53"/>
      <c r="E22" s="53"/>
      <c r="F22" s="26" t="s">
        <v>6</v>
      </c>
      <c r="G22" s="82" t="s">
        <v>124</v>
      </c>
    </row>
    <row r="23" spans="2:7" ht="18" customHeight="1" x14ac:dyDescent="0.25">
      <c r="B23" s="7" t="s">
        <v>33</v>
      </c>
      <c r="C23" s="25" t="s">
        <v>31</v>
      </c>
      <c r="D23" s="53"/>
      <c r="E23" s="27">
        <v>0</v>
      </c>
      <c r="F23" s="26" t="s">
        <v>6</v>
      </c>
      <c r="G23" s="82"/>
    </row>
    <row r="24" spans="2:7" ht="18" customHeight="1" x14ac:dyDescent="0.25">
      <c r="B24" s="7" t="s">
        <v>45</v>
      </c>
      <c r="C24" s="25" t="s">
        <v>4</v>
      </c>
      <c r="D24" s="27">
        <v>0</v>
      </c>
      <c r="E24" s="53"/>
      <c r="F24" s="26" t="s">
        <v>6</v>
      </c>
      <c r="G24" s="82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70</v>
      </c>
      <c r="E28" s="23" t="s">
        <v>71</v>
      </c>
      <c r="F28" s="31" t="s">
        <v>0</v>
      </c>
    </row>
    <row r="29" spans="2:7" s="29" customFormat="1" ht="18" customHeight="1" x14ac:dyDescent="0.25">
      <c r="B29" s="32" t="s">
        <v>46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8">
        <v>2.7304999999999999E-2</v>
      </c>
      <c r="F33" s="35" t="s">
        <v>11</v>
      </c>
    </row>
    <row r="34" spans="2:13" s="29" customFormat="1" ht="18" customHeight="1" x14ac:dyDescent="0.25">
      <c r="B34" s="32" t="s">
        <v>48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49</v>
      </c>
      <c r="D35" s="47">
        <v>0.68400000000000005</v>
      </c>
      <c r="E35" s="47">
        <v>0.70499999999999996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102</v>
      </c>
      <c r="D36" s="50">
        <v>8</v>
      </c>
      <c r="E36" s="50">
        <v>5</v>
      </c>
      <c r="F36" s="35" t="s">
        <v>13</v>
      </c>
    </row>
    <row r="37" spans="2:13" s="55" customFormat="1" ht="18" customHeight="1" x14ac:dyDescent="0.25">
      <c r="B37" s="40" t="s">
        <v>28</v>
      </c>
      <c r="C37" s="54" t="s">
        <v>100</v>
      </c>
      <c r="D37" s="50">
        <v>0</v>
      </c>
      <c r="E37" s="50">
        <v>0</v>
      </c>
      <c r="F37" s="42" t="s">
        <v>13</v>
      </c>
    </row>
    <row r="38" spans="2:13" s="55" customFormat="1" ht="18" customHeight="1" x14ac:dyDescent="0.25">
      <c r="B38" s="40" t="s">
        <v>106</v>
      </c>
      <c r="C38" s="54" t="s">
        <v>99</v>
      </c>
      <c r="D38" s="50">
        <v>3</v>
      </c>
      <c r="E38" s="50">
        <v>60</v>
      </c>
      <c r="F38" s="42" t="s">
        <v>13</v>
      </c>
    </row>
    <row r="39" spans="2:13" s="29" customFormat="1" ht="18" customHeight="1" x14ac:dyDescent="0.25">
      <c r="B39" s="40" t="s">
        <v>107</v>
      </c>
      <c r="C39" s="33" t="s">
        <v>101</v>
      </c>
      <c r="D39" s="50">
        <v>62</v>
      </c>
      <c r="E39" s="50">
        <v>45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70</v>
      </c>
      <c r="E43" s="23" t="s">
        <v>71</v>
      </c>
      <c r="F43" s="41" t="s">
        <v>0</v>
      </c>
      <c r="G43" s="59" t="s">
        <v>14</v>
      </c>
      <c r="H43" s="60"/>
      <c r="I43" s="60"/>
      <c r="J43" s="60"/>
      <c r="K43" s="60"/>
      <c r="L43" s="60"/>
      <c r="M43" s="60"/>
    </row>
    <row r="44" spans="2:13" s="29" customFormat="1" ht="33" customHeight="1" x14ac:dyDescent="0.25">
      <c r="B44" s="7" t="s">
        <v>50</v>
      </c>
      <c r="C44" s="8" t="s">
        <v>126</v>
      </c>
      <c r="D44" s="19">
        <f>D17</f>
        <v>0</v>
      </c>
      <c r="E44" s="19">
        <f>E17</f>
        <v>0</v>
      </c>
      <c r="F44" s="42" t="s">
        <v>2</v>
      </c>
      <c r="G44" s="76" t="s">
        <v>50</v>
      </c>
      <c r="H44" s="77"/>
      <c r="I44" s="77"/>
      <c r="J44" s="77"/>
      <c r="K44" s="77"/>
      <c r="L44" s="77"/>
      <c r="M44" s="78"/>
    </row>
    <row r="45" spans="2:13" s="29" customFormat="1" ht="18" customHeight="1" x14ac:dyDescent="0.25">
      <c r="B45" s="7" t="s">
        <v>104</v>
      </c>
      <c r="C45" s="25" t="s">
        <v>103</v>
      </c>
      <c r="D45" s="19">
        <f>D18</f>
        <v>0</v>
      </c>
      <c r="E45" s="19">
        <f>E18</f>
        <v>0</v>
      </c>
      <c r="F45" s="42" t="s">
        <v>2</v>
      </c>
      <c r="G45" s="44" t="s">
        <v>104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" si="0">E19</f>
        <v>0</v>
      </c>
      <c r="F46" s="42" t="s">
        <v>2</v>
      </c>
      <c r="G46" s="73" t="s">
        <v>105</v>
      </c>
      <c r="H46" s="74"/>
      <c r="I46" s="74"/>
      <c r="J46" s="74"/>
      <c r="K46" s="74"/>
      <c r="L46" s="74"/>
      <c r="M46" s="75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70" t="s">
        <v>51</v>
      </c>
      <c r="H47" s="71"/>
      <c r="I47" s="71"/>
      <c r="J47" s="71"/>
      <c r="K47" s="71"/>
      <c r="L47" s="71"/>
      <c r="M47" s="72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70" t="s">
        <v>52</v>
      </c>
      <c r="H48" s="71"/>
      <c r="I48" s="71"/>
      <c r="J48" s="71"/>
      <c r="K48" s="71"/>
      <c r="L48" s="71"/>
      <c r="M48" s="72"/>
    </row>
    <row r="49" spans="2:13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9" t="s">
        <v>117</v>
      </c>
      <c r="H49" s="80"/>
      <c r="I49" s="80"/>
      <c r="J49" s="80"/>
      <c r="K49" s="80"/>
      <c r="L49" s="80"/>
      <c r="M49" s="81"/>
    </row>
    <row r="50" spans="2:13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9" t="s">
        <v>118</v>
      </c>
      <c r="H50" s="80"/>
      <c r="I50" s="80"/>
      <c r="J50" s="80"/>
      <c r="K50" s="80"/>
      <c r="L50" s="80"/>
      <c r="M50" s="81"/>
    </row>
    <row r="51" spans="2:13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7" t="s">
        <v>115</v>
      </c>
      <c r="H51" s="68"/>
      <c r="I51" s="68"/>
      <c r="J51" s="68"/>
      <c r="K51" s="68"/>
      <c r="L51" s="68"/>
      <c r="M51" s="69"/>
    </row>
    <row r="52" spans="2:13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64" t="s">
        <v>116</v>
      </c>
      <c r="H52" s="65"/>
      <c r="I52" s="65"/>
      <c r="J52" s="65"/>
      <c r="K52" s="65"/>
      <c r="L52" s="65"/>
      <c r="M52" s="66"/>
    </row>
    <row r="53" spans="2:13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61" t="s">
        <v>119</v>
      </c>
      <c r="H53" s="62"/>
      <c r="I53" s="62"/>
      <c r="J53" s="62"/>
      <c r="K53" s="62"/>
      <c r="L53" s="62"/>
      <c r="M53" s="63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90" zoomScaleNormal="90" workbookViewId="0">
      <selection activeCell="B2" sqref="B2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127</v>
      </c>
    </row>
    <row r="2" spans="2:7" ht="26.25" x14ac:dyDescent="0.4">
      <c r="B2" s="10" t="s">
        <v>93</v>
      </c>
    </row>
    <row r="3" spans="2:7" ht="10.5" customHeight="1" x14ac:dyDescent="0.4">
      <c r="B3" s="10"/>
    </row>
    <row r="4" spans="2:7" ht="21" x14ac:dyDescent="0.35">
      <c r="B4" s="1" t="s">
        <v>82</v>
      </c>
    </row>
    <row r="5" spans="2:7" ht="14.25" customHeight="1" x14ac:dyDescent="0.35">
      <c r="B5" s="1"/>
    </row>
    <row r="6" spans="2:7" x14ac:dyDescent="0.25">
      <c r="B6" s="15" t="s">
        <v>59</v>
      </c>
      <c r="C6" s="16"/>
    </row>
    <row r="7" spans="2:7" s="3" customFormat="1" x14ac:dyDescent="0.25">
      <c r="B7" s="12" t="s">
        <v>61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6" t="s">
        <v>94</v>
      </c>
      <c r="C10" s="57"/>
      <c r="D10" s="57"/>
      <c r="E10" s="57"/>
      <c r="F10" s="58"/>
      <c r="G10" s="11">
        <f>SUM(D53:E53)</f>
        <v>0</v>
      </c>
    </row>
    <row r="11" spans="2:7" x14ac:dyDescent="0.25">
      <c r="G11" s="9" t="s">
        <v>121</v>
      </c>
    </row>
    <row r="14" spans="2:7" ht="17.25" x14ac:dyDescent="0.3">
      <c r="B14" s="5" t="s">
        <v>62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72</v>
      </c>
      <c r="E16" s="23" t="s">
        <v>73</v>
      </c>
      <c r="F16" s="24" t="s">
        <v>0</v>
      </c>
    </row>
    <row r="17" spans="2:7" ht="33" customHeight="1" x14ac:dyDescent="0.25">
      <c r="B17" s="7" t="s">
        <v>50</v>
      </c>
      <c r="C17" s="8" t="s">
        <v>126</v>
      </c>
      <c r="D17" s="51"/>
      <c r="E17" s="51"/>
      <c r="F17" s="26" t="s">
        <v>2</v>
      </c>
      <c r="G17" s="49" t="s">
        <v>125</v>
      </c>
    </row>
    <row r="18" spans="2:7" ht="18" customHeight="1" x14ac:dyDescent="0.25">
      <c r="B18" s="7" t="s">
        <v>104</v>
      </c>
      <c r="C18" s="25" t="s">
        <v>103</v>
      </c>
      <c r="D18" s="51"/>
      <c r="E18" s="51"/>
      <c r="F18" s="26" t="s">
        <v>2</v>
      </c>
      <c r="G18" s="6"/>
    </row>
    <row r="19" spans="2:7" ht="18" customHeight="1" x14ac:dyDescent="0.25">
      <c r="B19" s="7" t="s">
        <v>105</v>
      </c>
      <c r="C19" s="25" t="s">
        <v>44</v>
      </c>
      <c r="D19" s="51"/>
      <c r="E19" s="51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52"/>
      <c r="E20" s="52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53"/>
      <c r="E21" s="53"/>
      <c r="F21" s="26" t="s">
        <v>5</v>
      </c>
      <c r="G21" s="48" t="s">
        <v>123</v>
      </c>
    </row>
    <row r="22" spans="2:7" ht="18" customHeight="1" x14ac:dyDescent="0.25">
      <c r="B22" s="7" t="s">
        <v>19</v>
      </c>
      <c r="C22" s="25" t="s">
        <v>36</v>
      </c>
      <c r="D22" s="53"/>
      <c r="E22" s="53"/>
      <c r="F22" s="26" t="s">
        <v>6</v>
      </c>
      <c r="G22" s="82" t="s">
        <v>124</v>
      </c>
    </row>
    <row r="23" spans="2:7" ht="18" customHeight="1" x14ac:dyDescent="0.25">
      <c r="B23" s="7" t="s">
        <v>33</v>
      </c>
      <c r="C23" s="25" t="s">
        <v>31</v>
      </c>
      <c r="D23" s="53"/>
      <c r="E23" s="27">
        <v>0</v>
      </c>
      <c r="F23" s="26" t="s">
        <v>6</v>
      </c>
      <c r="G23" s="82"/>
    </row>
    <row r="24" spans="2:7" ht="18" customHeight="1" x14ac:dyDescent="0.25">
      <c r="B24" s="7" t="s">
        <v>45</v>
      </c>
      <c r="C24" s="25" t="s">
        <v>4</v>
      </c>
      <c r="D24" s="27">
        <v>0</v>
      </c>
      <c r="E24" s="53"/>
      <c r="F24" s="26" t="s">
        <v>6</v>
      </c>
      <c r="G24" s="82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72</v>
      </c>
      <c r="E28" s="23" t="s">
        <v>73</v>
      </c>
      <c r="F28" s="31" t="s">
        <v>0</v>
      </c>
    </row>
    <row r="29" spans="2:7" s="29" customFormat="1" ht="18" customHeight="1" x14ac:dyDescent="0.25">
      <c r="B29" s="32" t="s">
        <v>46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8">
        <v>2.7304999999999999E-2</v>
      </c>
      <c r="F33" s="35" t="s">
        <v>11</v>
      </c>
    </row>
    <row r="34" spans="2:13" s="29" customFormat="1" ht="18" customHeight="1" x14ac:dyDescent="0.25">
      <c r="B34" s="32" t="s">
        <v>48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49</v>
      </c>
      <c r="D35" s="47">
        <v>0.69899999999999995</v>
      </c>
      <c r="E35" s="47">
        <v>0.69199999999999995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102</v>
      </c>
      <c r="D36" s="40">
        <v>2</v>
      </c>
      <c r="E36" s="40">
        <v>0</v>
      </c>
      <c r="F36" s="35" t="s">
        <v>13</v>
      </c>
    </row>
    <row r="37" spans="2:13" s="55" customFormat="1" ht="18" customHeight="1" x14ac:dyDescent="0.25">
      <c r="B37" s="40" t="s">
        <v>28</v>
      </c>
      <c r="C37" s="54" t="s">
        <v>100</v>
      </c>
      <c r="D37" s="40">
        <v>0</v>
      </c>
      <c r="E37" s="40">
        <v>0</v>
      </c>
      <c r="F37" s="42" t="s">
        <v>13</v>
      </c>
    </row>
    <row r="38" spans="2:13" s="55" customFormat="1" ht="18" customHeight="1" x14ac:dyDescent="0.25">
      <c r="B38" s="40" t="s">
        <v>106</v>
      </c>
      <c r="C38" s="54" t="s">
        <v>99</v>
      </c>
      <c r="D38" s="40">
        <v>0</v>
      </c>
      <c r="E38" s="40">
        <v>20</v>
      </c>
      <c r="F38" s="42" t="s">
        <v>13</v>
      </c>
    </row>
    <row r="39" spans="2:13" s="29" customFormat="1" ht="18" customHeight="1" x14ac:dyDescent="0.25">
      <c r="B39" s="40" t="s">
        <v>107</v>
      </c>
      <c r="C39" s="33" t="s">
        <v>101</v>
      </c>
      <c r="D39" s="40">
        <v>3</v>
      </c>
      <c r="E39" s="40">
        <v>15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72</v>
      </c>
      <c r="E43" s="23" t="s">
        <v>73</v>
      </c>
      <c r="F43" s="41" t="s">
        <v>0</v>
      </c>
      <c r="G43" s="59" t="s">
        <v>14</v>
      </c>
      <c r="H43" s="60"/>
      <c r="I43" s="60"/>
      <c r="J43" s="60"/>
      <c r="K43" s="60"/>
      <c r="L43" s="60"/>
      <c r="M43" s="60"/>
    </row>
    <row r="44" spans="2:13" s="29" customFormat="1" ht="33" customHeight="1" x14ac:dyDescent="0.25">
      <c r="B44" s="7" t="s">
        <v>50</v>
      </c>
      <c r="C44" s="8" t="s">
        <v>126</v>
      </c>
      <c r="D44" s="19">
        <f>D17</f>
        <v>0</v>
      </c>
      <c r="E44" s="19">
        <f>E17</f>
        <v>0</v>
      </c>
      <c r="F44" s="42" t="s">
        <v>2</v>
      </c>
      <c r="G44" s="76" t="s">
        <v>50</v>
      </c>
      <c r="H44" s="77"/>
      <c r="I44" s="77"/>
      <c r="J44" s="77"/>
      <c r="K44" s="77"/>
      <c r="L44" s="77"/>
      <c r="M44" s="78"/>
    </row>
    <row r="45" spans="2:13" s="29" customFormat="1" ht="18" customHeight="1" x14ac:dyDescent="0.25">
      <c r="B45" s="7" t="s">
        <v>104</v>
      </c>
      <c r="C45" s="25" t="s">
        <v>103</v>
      </c>
      <c r="D45" s="19">
        <f>D18</f>
        <v>0</v>
      </c>
      <c r="E45" s="19">
        <f>E18</f>
        <v>0</v>
      </c>
      <c r="F45" s="42" t="s">
        <v>2</v>
      </c>
      <c r="G45" s="44" t="s">
        <v>104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" si="0">E19</f>
        <v>0</v>
      </c>
      <c r="F46" s="42" t="s">
        <v>2</v>
      </c>
      <c r="G46" s="73" t="s">
        <v>105</v>
      </c>
      <c r="H46" s="74"/>
      <c r="I46" s="74"/>
      <c r="J46" s="74"/>
      <c r="K46" s="74"/>
      <c r="L46" s="74"/>
      <c r="M46" s="75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70" t="s">
        <v>51</v>
      </c>
      <c r="H47" s="71"/>
      <c r="I47" s="71"/>
      <c r="J47" s="71"/>
      <c r="K47" s="71"/>
      <c r="L47" s="71"/>
      <c r="M47" s="72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70" t="s">
        <v>52</v>
      </c>
      <c r="H48" s="71"/>
      <c r="I48" s="71"/>
      <c r="J48" s="71"/>
      <c r="K48" s="71"/>
      <c r="L48" s="71"/>
      <c r="M48" s="72"/>
    </row>
    <row r="49" spans="2:13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9" t="s">
        <v>117</v>
      </c>
      <c r="H49" s="80"/>
      <c r="I49" s="80"/>
      <c r="J49" s="80"/>
      <c r="K49" s="80"/>
      <c r="L49" s="80"/>
      <c r="M49" s="81"/>
    </row>
    <row r="50" spans="2:13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9" t="s">
        <v>118</v>
      </c>
      <c r="H50" s="80"/>
      <c r="I50" s="80"/>
      <c r="J50" s="80"/>
      <c r="K50" s="80"/>
      <c r="L50" s="80"/>
      <c r="M50" s="81"/>
    </row>
    <row r="51" spans="2:13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7" t="s">
        <v>115</v>
      </c>
      <c r="H51" s="68"/>
      <c r="I51" s="68"/>
      <c r="J51" s="68"/>
      <c r="K51" s="68"/>
      <c r="L51" s="68"/>
      <c r="M51" s="69"/>
    </row>
    <row r="52" spans="2:13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64" t="s">
        <v>116</v>
      </c>
      <c r="H52" s="65"/>
      <c r="I52" s="65"/>
      <c r="J52" s="65"/>
      <c r="K52" s="65"/>
      <c r="L52" s="65"/>
      <c r="M52" s="66"/>
    </row>
    <row r="53" spans="2:13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61" t="s">
        <v>119</v>
      </c>
      <c r="H53" s="62"/>
      <c r="I53" s="62"/>
      <c r="J53" s="62"/>
      <c r="K53" s="62"/>
      <c r="L53" s="62"/>
      <c r="M53" s="63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90" zoomScaleNormal="90" workbookViewId="0">
      <selection activeCell="B2" sqref="B2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127</v>
      </c>
    </row>
    <row r="2" spans="2:7" ht="26.25" x14ac:dyDescent="0.4">
      <c r="B2" s="10" t="s">
        <v>95</v>
      </c>
    </row>
    <row r="3" spans="2:7" ht="10.5" customHeight="1" x14ac:dyDescent="0.4">
      <c r="B3" s="10"/>
    </row>
    <row r="4" spans="2:7" ht="21" x14ac:dyDescent="0.35">
      <c r="B4" s="1" t="s">
        <v>83</v>
      </c>
    </row>
    <row r="5" spans="2:7" ht="14.25" customHeight="1" x14ac:dyDescent="0.35">
      <c r="B5" s="1"/>
    </row>
    <row r="6" spans="2:7" x14ac:dyDescent="0.25">
      <c r="B6" s="15" t="s">
        <v>59</v>
      </c>
      <c r="C6" s="16"/>
    </row>
    <row r="7" spans="2:7" s="3" customFormat="1" x14ac:dyDescent="0.25">
      <c r="B7" s="12" t="s">
        <v>61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6" t="s">
        <v>96</v>
      </c>
      <c r="C10" s="57"/>
      <c r="D10" s="57"/>
      <c r="E10" s="57"/>
      <c r="F10" s="58"/>
      <c r="G10" s="11">
        <f>SUM(D53:E53)</f>
        <v>0</v>
      </c>
    </row>
    <row r="11" spans="2:7" x14ac:dyDescent="0.25">
      <c r="G11" s="9" t="s">
        <v>121</v>
      </c>
    </row>
    <row r="14" spans="2:7" ht="17.25" x14ac:dyDescent="0.3">
      <c r="B14" s="5" t="s">
        <v>62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74</v>
      </c>
      <c r="E16" s="23" t="s">
        <v>75</v>
      </c>
      <c r="F16" s="24" t="s">
        <v>0</v>
      </c>
    </row>
    <row r="17" spans="2:7" ht="33" customHeight="1" x14ac:dyDescent="0.25">
      <c r="B17" s="7" t="s">
        <v>50</v>
      </c>
      <c r="C17" s="8" t="s">
        <v>126</v>
      </c>
      <c r="D17" s="51"/>
      <c r="E17" s="51"/>
      <c r="F17" s="26" t="s">
        <v>2</v>
      </c>
      <c r="G17" s="49" t="s">
        <v>125</v>
      </c>
    </row>
    <row r="18" spans="2:7" ht="18" customHeight="1" x14ac:dyDescent="0.25">
      <c r="B18" s="7" t="s">
        <v>104</v>
      </c>
      <c r="C18" s="25" t="s">
        <v>103</v>
      </c>
      <c r="D18" s="51"/>
      <c r="E18" s="51"/>
      <c r="F18" s="26" t="s">
        <v>2</v>
      </c>
      <c r="G18" s="6"/>
    </row>
    <row r="19" spans="2:7" ht="18" customHeight="1" x14ac:dyDescent="0.25">
      <c r="B19" s="7" t="s">
        <v>105</v>
      </c>
      <c r="C19" s="25" t="s">
        <v>44</v>
      </c>
      <c r="D19" s="51"/>
      <c r="E19" s="51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52"/>
      <c r="E20" s="52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53"/>
      <c r="E21" s="53"/>
      <c r="F21" s="26" t="s">
        <v>5</v>
      </c>
      <c r="G21" s="48" t="s">
        <v>123</v>
      </c>
    </row>
    <row r="22" spans="2:7" ht="18" customHeight="1" x14ac:dyDescent="0.25">
      <c r="B22" s="7" t="s">
        <v>19</v>
      </c>
      <c r="C22" s="25" t="s">
        <v>36</v>
      </c>
      <c r="D22" s="53"/>
      <c r="E22" s="53"/>
      <c r="F22" s="26" t="s">
        <v>6</v>
      </c>
      <c r="G22" s="82" t="s">
        <v>124</v>
      </c>
    </row>
    <row r="23" spans="2:7" ht="18" customHeight="1" x14ac:dyDescent="0.25">
      <c r="B23" s="7" t="s">
        <v>33</v>
      </c>
      <c r="C23" s="25" t="s">
        <v>31</v>
      </c>
      <c r="D23" s="53"/>
      <c r="E23" s="27">
        <v>0</v>
      </c>
      <c r="F23" s="26" t="s">
        <v>6</v>
      </c>
      <c r="G23" s="82"/>
    </row>
    <row r="24" spans="2:7" ht="18" customHeight="1" x14ac:dyDescent="0.25">
      <c r="B24" s="7" t="s">
        <v>45</v>
      </c>
      <c r="C24" s="25" t="s">
        <v>4</v>
      </c>
      <c r="D24" s="27">
        <v>0</v>
      </c>
      <c r="E24" s="53"/>
      <c r="F24" s="26" t="s">
        <v>6</v>
      </c>
      <c r="G24" s="82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74</v>
      </c>
      <c r="E28" s="23" t="s">
        <v>75</v>
      </c>
      <c r="F28" s="31" t="s">
        <v>0</v>
      </c>
    </row>
    <row r="29" spans="2:7" s="29" customFormat="1" ht="18" customHeight="1" x14ac:dyDescent="0.25">
      <c r="B29" s="32" t="s">
        <v>46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8">
        <v>2.7304999999999999E-2</v>
      </c>
      <c r="F33" s="35" t="s">
        <v>11</v>
      </c>
    </row>
    <row r="34" spans="2:13" s="29" customFormat="1" ht="18" customHeight="1" x14ac:dyDescent="0.25">
      <c r="B34" s="32" t="s">
        <v>48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49</v>
      </c>
      <c r="D35" s="47">
        <v>0.67900000000000005</v>
      </c>
      <c r="E35" s="47">
        <v>0.69599999999999995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102</v>
      </c>
      <c r="D36" s="40">
        <v>23</v>
      </c>
      <c r="E36" s="40">
        <v>23</v>
      </c>
      <c r="F36" s="35" t="s">
        <v>13</v>
      </c>
    </row>
    <row r="37" spans="2:13" s="55" customFormat="1" ht="18" customHeight="1" x14ac:dyDescent="0.25">
      <c r="B37" s="40" t="s">
        <v>28</v>
      </c>
      <c r="C37" s="54" t="s">
        <v>100</v>
      </c>
      <c r="D37" s="40">
        <v>1</v>
      </c>
      <c r="E37" s="40">
        <v>1</v>
      </c>
      <c r="F37" s="42" t="s">
        <v>13</v>
      </c>
    </row>
    <row r="38" spans="2:13" s="55" customFormat="1" ht="18" customHeight="1" x14ac:dyDescent="0.25">
      <c r="B38" s="40" t="s">
        <v>106</v>
      </c>
      <c r="C38" s="54" t="s">
        <v>99</v>
      </c>
      <c r="D38" s="40">
        <v>18</v>
      </c>
      <c r="E38" s="40">
        <v>4</v>
      </c>
      <c r="F38" s="42" t="s">
        <v>13</v>
      </c>
    </row>
    <row r="39" spans="2:13" s="29" customFormat="1" ht="18" customHeight="1" x14ac:dyDescent="0.25">
      <c r="B39" s="40" t="s">
        <v>107</v>
      </c>
      <c r="C39" s="33" t="s">
        <v>101</v>
      </c>
      <c r="D39" s="40">
        <v>15</v>
      </c>
      <c r="E39" s="40">
        <v>2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74</v>
      </c>
      <c r="E43" s="23" t="s">
        <v>75</v>
      </c>
      <c r="F43" s="41" t="s">
        <v>0</v>
      </c>
      <c r="G43" s="59" t="s">
        <v>14</v>
      </c>
      <c r="H43" s="60"/>
      <c r="I43" s="60"/>
      <c r="J43" s="60"/>
      <c r="K43" s="60"/>
      <c r="L43" s="60"/>
      <c r="M43" s="60"/>
    </row>
    <row r="44" spans="2:13" s="29" customFormat="1" ht="33" customHeight="1" x14ac:dyDescent="0.25">
      <c r="B44" s="7" t="s">
        <v>50</v>
      </c>
      <c r="C44" s="8" t="s">
        <v>126</v>
      </c>
      <c r="D44" s="19">
        <f>D17</f>
        <v>0</v>
      </c>
      <c r="E44" s="19">
        <f>E17</f>
        <v>0</v>
      </c>
      <c r="F44" s="42" t="s">
        <v>2</v>
      </c>
      <c r="G44" s="76" t="s">
        <v>50</v>
      </c>
      <c r="H44" s="77"/>
      <c r="I44" s="77"/>
      <c r="J44" s="77"/>
      <c r="K44" s="77"/>
      <c r="L44" s="77"/>
      <c r="M44" s="78"/>
    </row>
    <row r="45" spans="2:13" s="29" customFormat="1" ht="18" customHeight="1" x14ac:dyDescent="0.25">
      <c r="B45" s="7" t="s">
        <v>104</v>
      </c>
      <c r="C45" s="25" t="s">
        <v>103</v>
      </c>
      <c r="D45" s="19">
        <f>D18</f>
        <v>0</v>
      </c>
      <c r="E45" s="19">
        <f>E18</f>
        <v>0</v>
      </c>
      <c r="F45" s="42" t="s">
        <v>2</v>
      </c>
      <c r="G45" s="44" t="s">
        <v>104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" si="0">E19</f>
        <v>0</v>
      </c>
      <c r="F46" s="42" t="s">
        <v>2</v>
      </c>
      <c r="G46" s="73" t="s">
        <v>105</v>
      </c>
      <c r="H46" s="74"/>
      <c r="I46" s="74"/>
      <c r="J46" s="74"/>
      <c r="K46" s="74"/>
      <c r="L46" s="74"/>
      <c r="M46" s="75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70" t="s">
        <v>51</v>
      </c>
      <c r="H47" s="71"/>
      <c r="I47" s="71"/>
      <c r="J47" s="71"/>
      <c r="K47" s="71"/>
      <c r="L47" s="71"/>
      <c r="M47" s="72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70" t="s">
        <v>52</v>
      </c>
      <c r="H48" s="71"/>
      <c r="I48" s="71"/>
      <c r="J48" s="71"/>
      <c r="K48" s="71"/>
      <c r="L48" s="71"/>
      <c r="M48" s="72"/>
    </row>
    <row r="49" spans="2:13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9" t="s">
        <v>117</v>
      </c>
      <c r="H49" s="80"/>
      <c r="I49" s="80"/>
      <c r="J49" s="80"/>
      <c r="K49" s="80"/>
      <c r="L49" s="80"/>
      <c r="M49" s="81"/>
    </row>
    <row r="50" spans="2:13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9" t="s">
        <v>118</v>
      </c>
      <c r="H50" s="80"/>
      <c r="I50" s="80"/>
      <c r="J50" s="80"/>
      <c r="K50" s="80"/>
      <c r="L50" s="80"/>
      <c r="M50" s="81"/>
    </row>
    <row r="51" spans="2:13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7" t="s">
        <v>115</v>
      </c>
      <c r="H51" s="68"/>
      <c r="I51" s="68"/>
      <c r="J51" s="68"/>
      <c r="K51" s="68"/>
      <c r="L51" s="68"/>
      <c r="M51" s="69"/>
    </row>
    <row r="52" spans="2:13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64" t="s">
        <v>116</v>
      </c>
      <c r="H52" s="65"/>
      <c r="I52" s="65"/>
      <c r="J52" s="65"/>
      <c r="K52" s="65"/>
      <c r="L52" s="65"/>
      <c r="M52" s="66"/>
    </row>
    <row r="53" spans="2:13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61" t="s">
        <v>119</v>
      </c>
      <c r="H53" s="62"/>
      <c r="I53" s="62"/>
      <c r="J53" s="62"/>
      <c r="K53" s="62"/>
      <c r="L53" s="62"/>
      <c r="M53" s="63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90" zoomScaleNormal="90" workbookViewId="0">
      <selection activeCell="B2" sqref="B2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127</v>
      </c>
    </row>
    <row r="2" spans="2:7" ht="26.25" x14ac:dyDescent="0.4">
      <c r="B2" s="10" t="s">
        <v>97</v>
      </c>
    </row>
    <row r="3" spans="2:7" ht="10.5" customHeight="1" x14ac:dyDescent="0.4">
      <c r="B3" s="10"/>
    </row>
    <row r="4" spans="2:7" ht="21" x14ac:dyDescent="0.35">
      <c r="B4" s="1" t="s">
        <v>84</v>
      </c>
    </row>
    <row r="5" spans="2:7" ht="14.25" customHeight="1" x14ac:dyDescent="0.35">
      <c r="B5" s="1"/>
    </row>
    <row r="6" spans="2:7" x14ac:dyDescent="0.25">
      <c r="B6" s="15" t="s">
        <v>59</v>
      </c>
      <c r="C6" s="16"/>
    </row>
    <row r="7" spans="2:7" s="3" customFormat="1" x14ac:dyDescent="0.25">
      <c r="B7" s="12" t="s">
        <v>61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6" t="s">
        <v>98</v>
      </c>
      <c r="C10" s="57"/>
      <c r="D10" s="57"/>
      <c r="E10" s="57"/>
      <c r="F10" s="58"/>
      <c r="G10" s="11">
        <f>SUM(D53:E53)</f>
        <v>0</v>
      </c>
    </row>
    <row r="11" spans="2:7" x14ac:dyDescent="0.25">
      <c r="G11" s="9" t="s">
        <v>121</v>
      </c>
    </row>
    <row r="14" spans="2:7" ht="17.25" x14ac:dyDescent="0.3">
      <c r="B14" s="5" t="s">
        <v>62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76</v>
      </c>
      <c r="E16" s="23" t="s">
        <v>77</v>
      </c>
      <c r="F16" s="24" t="s">
        <v>0</v>
      </c>
    </row>
    <row r="17" spans="2:7" ht="33" customHeight="1" x14ac:dyDescent="0.25">
      <c r="B17" s="7" t="s">
        <v>50</v>
      </c>
      <c r="C17" s="8" t="s">
        <v>126</v>
      </c>
      <c r="D17" s="51"/>
      <c r="E17" s="51"/>
      <c r="F17" s="26" t="s">
        <v>2</v>
      </c>
      <c r="G17" s="49" t="s">
        <v>125</v>
      </c>
    </row>
    <row r="18" spans="2:7" ht="18" customHeight="1" x14ac:dyDescent="0.25">
      <c r="B18" s="7" t="s">
        <v>104</v>
      </c>
      <c r="C18" s="25" t="s">
        <v>103</v>
      </c>
      <c r="D18" s="51"/>
      <c r="E18" s="51"/>
      <c r="F18" s="26" t="s">
        <v>2</v>
      </c>
      <c r="G18" s="6"/>
    </row>
    <row r="19" spans="2:7" ht="18" customHeight="1" x14ac:dyDescent="0.25">
      <c r="B19" s="7" t="s">
        <v>105</v>
      </c>
      <c r="C19" s="25" t="s">
        <v>44</v>
      </c>
      <c r="D19" s="51"/>
      <c r="E19" s="51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52"/>
      <c r="E20" s="52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53"/>
      <c r="E21" s="53"/>
      <c r="F21" s="26" t="s">
        <v>5</v>
      </c>
      <c r="G21" s="48" t="s">
        <v>123</v>
      </c>
    </row>
    <row r="22" spans="2:7" ht="18" customHeight="1" x14ac:dyDescent="0.25">
      <c r="B22" s="7" t="s">
        <v>19</v>
      </c>
      <c r="C22" s="25" t="s">
        <v>36</v>
      </c>
      <c r="D22" s="53"/>
      <c r="E22" s="53"/>
      <c r="F22" s="26" t="s">
        <v>6</v>
      </c>
      <c r="G22" s="82" t="s">
        <v>124</v>
      </c>
    </row>
    <row r="23" spans="2:7" ht="18" customHeight="1" x14ac:dyDescent="0.25">
      <c r="B23" s="7" t="s">
        <v>33</v>
      </c>
      <c r="C23" s="25" t="s">
        <v>31</v>
      </c>
      <c r="D23" s="53"/>
      <c r="E23" s="27">
        <v>0</v>
      </c>
      <c r="F23" s="26" t="s">
        <v>6</v>
      </c>
      <c r="G23" s="82"/>
    </row>
    <row r="24" spans="2:7" ht="18" customHeight="1" x14ac:dyDescent="0.25">
      <c r="B24" s="7" t="s">
        <v>45</v>
      </c>
      <c r="C24" s="25" t="s">
        <v>4</v>
      </c>
      <c r="D24" s="27">
        <v>0</v>
      </c>
      <c r="E24" s="53"/>
      <c r="F24" s="26" t="s">
        <v>6</v>
      </c>
      <c r="G24" s="82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76</v>
      </c>
      <c r="E28" s="23" t="s">
        <v>77</v>
      </c>
      <c r="F28" s="31" t="s">
        <v>0</v>
      </c>
    </row>
    <row r="29" spans="2:7" s="29" customFormat="1" ht="18" customHeight="1" x14ac:dyDescent="0.25">
      <c r="B29" s="32" t="s">
        <v>46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8">
        <v>2.7304999999999999E-2</v>
      </c>
      <c r="F33" s="35" t="s">
        <v>11</v>
      </c>
    </row>
    <row r="34" spans="2:13" s="29" customFormat="1" ht="18" customHeight="1" x14ac:dyDescent="0.25">
      <c r="B34" s="32" t="s">
        <v>48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49</v>
      </c>
      <c r="D35" s="47">
        <v>0.66100000000000003</v>
      </c>
      <c r="E35" s="47">
        <v>0.69399999999999995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102</v>
      </c>
      <c r="D36" s="40">
        <v>2</v>
      </c>
      <c r="E36" s="40">
        <v>1</v>
      </c>
      <c r="F36" s="35" t="s">
        <v>13</v>
      </c>
    </row>
    <row r="37" spans="2:13" s="55" customFormat="1" ht="18" customHeight="1" x14ac:dyDescent="0.25">
      <c r="B37" s="40" t="s">
        <v>28</v>
      </c>
      <c r="C37" s="54" t="s">
        <v>100</v>
      </c>
      <c r="D37" s="40">
        <v>0</v>
      </c>
      <c r="E37" s="40">
        <v>0</v>
      </c>
      <c r="F37" s="42" t="s">
        <v>13</v>
      </c>
    </row>
    <row r="38" spans="2:13" s="55" customFormat="1" ht="18" customHeight="1" x14ac:dyDescent="0.25">
      <c r="B38" s="40" t="s">
        <v>106</v>
      </c>
      <c r="C38" s="54" t="s">
        <v>99</v>
      </c>
      <c r="D38" s="40">
        <v>53</v>
      </c>
      <c r="E38" s="40">
        <v>52</v>
      </c>
      <c r="F38" s="42" t="s">
        <v>13</v>
      </c>
    </row>
    <row r="39" spans="2:13" s="29" customFormat="1" ht="18" customHeight="1" x14ac:dyDescent="0.25">
      <c r="B39" s="40" t="s">
        <v>107</v>
      </c>
      <c r="C39" s="33" t="s">
        <v>101</v>
      </c>
      <c r="D39" s="40">
        <v>37</v>
      </c>
      <c r="E39" s="40">
        <v>21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76</v>
      </c>
      <c r="E43" s="23" t="s">
        <v>77</v>
      </c>
      <c r="F43" s="41" t="s">
        <v>0</v>
      </c>
      <c r="G43" s="59" t="s">
        <v>14</v>
      </c>
      <c r="H43" s="60"/>
      <c r="I43" s="60"/>
      <c r="J43" s="60"/>
      <c r="K43" s="60"/>
      <c r="L43" s="60"/>
      <c r="M43" s="60"/>
    </row>
    <row r="44" spans="2:13" s="29" customFormat="1" ht="33" customHeight="1" x14ac:dyDescent="0.25">
      <c r="B44" s="7" t="s">
        <v>50</v>
      </c>
      <c r="C44" s="8" t="s">
        <v>126</v>
      </c>
      <c r="D44" s="19">
        <f>D17</f>
        <v>0</v>
      </c>
      <c r="E44" s="19">
        <f>E17</f>
        <v>0</v>
      </c>
      <c r="F44" s="42" t="s">
        <v>2</v>
      </c>
      <c r="G44" s="76" t="s">
        <v>50</v>
      </c>
      <c r="H44" s="77"/>
      <c r="I44" s="77"/>
      <c r="J44" s="77"/>
      <c r="K44" s="77"/>
      <c r="L44" s="77"/>
      <c r="M44" s="78"/>
    </row>
    <row r="45" spans="2:13" s="29" customFormat="1" ht="18" customHeight="1" x14ac:dyDescent="0.25">
      <c r="B45" s="7" t="s">
        <v>104</v>
      </c>
      <c r="C45" s="25" t="s">
        <v>103</v>
      </c>
      <c r="D45" s="19">
        <f>D18</f>
        <v>0</v>
      </c>
      <c r="E45" s="19">
        <f>E18</f>
        <v>0</v>
      </c>
      <c r="F45" s="42" t="s">
        <v>2</v>
      </c>
      <c r="G45" s="44" t="s">
        <v>104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" si="0">E19</f>
        <v>0</v>
      </c>
      <c r="F46" s="42" t="s">
        <v>2</v>
      </c>
      <c r="G46" s="73" t="s">
        <v>105</v>
      </c>
      <c r="H46" s="74"/>
      <c r="I46" s="74"/>
      <c r="J46" s="74"/>
      <c r="K46" s="74"/>
      <c r="L46" s="74"/>
      <c r="M46" s="75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70" t="s">
        <v>51</v>
      </c>
      <c r="H47" s="71"/>
      <c r="I47" s="71"/>
      <c r="J47" s="71"/>
      <c r="K47" s="71"/>
      <c r="L47" s="71"/>
      <c r="M47" s="72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70" t="s">
        <v>52</v>
      </c>
      <c r="H48" s="71"/>
      <c r="I48" s="71"/>
      <c r="J48" s="71"/>
      <c r="K48" s="71"/>
      <c r="L48" s="71"/>
      <c r="M48" s="72"/>
    </row>
    <row r="49" spans="2:13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9" t="s">
        <v>117</v>
      </c>
      <c r="H49" s="80"/>
      <c r="I49" s="80"/>
      <c r="J49" s="80"/>
      <c r="K49" s="80"/>
      <c r="L49" s="80"/>
      <c r="M49" s="81"/>
    </row>
    <row r="50" spans="2:13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9" t="s">
        <v>118</v>
      </c>
      <c r="H50" s="80"/>
      <c r="I50" s="80"/>
      <c r="J50" s="80"/>
      <c r="K50" s="80"/>
      <c r="L50" s="80"/>
      <c r="M50" s="81"/>
    </row>
    <row r="51" spans="2:13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7" t="s">
        <v>115</v>
      </c>
      <c r="H51" s="68"/>
      <c r="I51" s="68"/>
      <c r="J51" s="68"/>
      <c r="K51" s="68"/>
      <c r="L51" s="68"/>
      <c r="M51" s="69"/>
    </row>
    <row r="52" spans="2:13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64" t="s">
        <v>116</v>
      </c>
      <c r="H52" s="65"/>
      <c r="I52" s="65"/>
      <c r="J52" s="65"/>
      <c r="K52" s="65"/>
      <c r="L52" s="65"/>
      <c r="M52" s="66"/>
    </row>
    <row r="53" spans="2:13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61" t="s">
        <v>119</v>
      </c>
      <c r="H53" s="62"/>
      <c r="I53" s="62"/>
      <c r="J53" s="62"/>
      <c r="K53" s="62"/>
      <c r="L53" s="62"/>
      <c r="M53" s="63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Část_A</vt:lpstr>
      <vt:lpstr>Část_B</vt:lpstr>
      <vt:lpstr>Část_C</vt:lpstr>
      <vt:lpstr>Část_D</vt:lpstr>
      <vt:lpstr>Část_E</vt:lpstr>
      <vt:lpstr>Část_F</vt:lpstr>
      <vt:lpstr>Část_G</vt:lpstr>
      <vt:lpstr>Část_H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Pítr Lukáš Bc.</dc:creator>
  <cp:lastModifiedBy>Purchartová Martina</cp:lastModifiedBy>
  <dcterms:created xsi:type="dcterms:W3CDTF">2016-07-26T07:57:19Z</dcterms:created>
  <dcterms:modified xsi:type="dcterms:W3CDTF">2018-03-22T14:12:55Z</dcterms:modified>
</cp:coreProperties>
</file>