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slepý 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<sst xmlns="http://schemas.openxmlformats.org/spreadsheetml/2006/main" count="56" uniqueCount="43">
  <si>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hod</t>
  </si>
  <si>
    <t>kg</t>
  </si>
  <si>
    <t>záměr</t>
  </si>
  <si>
    <t>odčerpání volné fáze z hladiny vody</t>
  </si>
  <si>
    <t>Činnost</t>
  </si>
  <si>
    <t>Jednotka</t>
  </si>
  <si>
    <t>Počet jednotek</t>
  </si>
  <si>
    <t>Jednotková cena</t>
  </si>
  <si>
    <t>Cena celkem</t>
  </si>
  <si>
    <t>Výše DPH sazba 21%</t>
  </si>
  <si>
    <t>Kč bez DPH</t>
  </si>
  <si>
    <t>Kč</t>
  </si>
  <si>
    <t>Kč včetně DPH</t>
  </si>
  <si>
    <t>odběr</t>
  </si>
  <si>
    <t>analýza</t>
  </si>
  <si>
    <t>sled a řízení prací, koordinace</t>
  </si>
  <si>
    <t>výtisk</t>
  </si>
  <si>
    <t>Celkem</t>
  </si>
  <si>
    <t>Sazba DPH</t>
  </si>
  <si>
    <t>DPH v Kč</t>
  </si>
  <si>
    <t>Celkem Kč včetně DPH</t>
  </si>
  <si>
    <t>odběr vzorku vody dynamicky</t>
  </si>
  <si>
    <t>přeprava vzorků</t>
  </si>
  <si>
    <t>Vyhodnocení prací</t>
  </si>
  <si>
    <t xml:space="preserve">Žlutě vyznačené položky budou realizovány pouze v případě, že bude zjištěno překročení limitů  v podzemní vodě ve vrtu HV-402 nebo HV-403 </t>
  </si>
  <si>
    <t>opakované odběry, dynamicky</t>
  </si>
  <si>
    <t>opakované analýzy</t>
  </si>
  <si>
    <t>sledování výskytu volné fáze u vrtu (39 vrtů)</t>
  </si>
  <si>
    <t>odstranění volné fáze</t>
  </si>
  <si>
    <t xml:space="preserve">Monitoring podzemní vody </t>
  </si>
  <si>
    <t xml:space="preserve">akce </t>
  </si>
  <si>
    <t xml:space="preserve">Měření a odčerpání volné fáze z hladiny podzemní vody </t>
  </si>
  <si>
    <t>Realizační projekt monitoringu ve společnosti FARMAK, a.s.</t>
  </si>
  <si>
    <t>Modře vyznačené položky budou realizovány pouze v případě výskytu volné fáze polutantů na hladině podzemní vody ve vrtech</t>
  </si>
  <si>
    <t>doprava osob</t>
  </si>
  <si>
    <t>tisk a reprodukce souhrnné závěrečné zprávy</t>
  </si>
  <si>
    <t xml:space="preserve">vyhodnocení monitoringu v souhrnné závěrečné zprávě </t>
  </si>
  <si>
    <t>analýza toluenu, chlorbenzenu, benzenu, cis-1,2 DCE, TCE, PCE a VCE</t>
  </si>
  <si>
    <r>
      <t>měření parametrů (teplota, vodivost, pH, ORP,O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během vzorkování</t>
    </r>
  </si>
  <si>
    <t>měření hladiny podzemní vody</t>
  </si>
  <si>
    <t>Slepý položkový rozpočet</t>
  </si>
  <si>
    <t>roční zpráva - vyhodnocení monitoringu</t>
  </si>
  <si>
    <t>tisk a reprodukce roční zprávy - vyhodnocení monitoringu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</si>
</sst>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[$¥€-2]\ #\ ##,000_);[Red]\([$€-2]\ #\ ##,000\)"/>
  </numFmts>
  <fonts count="44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 CE"/>
      <family val="0"/>
    </font>
    <font>
      <vertAlign val="subscript"/>
      <sz val="12"/>
      <color indexed="8"/>
      <name val="Times New Roman"/>
      <family val="1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/>
      <protection locked="0"/>
    </xf>
    <xf numFmtId="4" fontId="5" fillId="0" borderId="11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0" fontId="6" fillId="33" borderId="18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4" fontId="5" fillId="0" borderId="26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9" fontId="5" fillId="0" borderId="13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4" fontId="4" fillId="34" borderId="11" xfId="0" applyNumberFormat="1" applyFont="1" applyFill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/>
      <protection/>
    </xf>
    <xf numFmtId="4" fontId="4" fillId="34" borderId="12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/>
    </xf>
    <xf numFmtId="4" fontId="4" fillId="35" borderId="11" xfId="0" applyNumberFormat="1" applyFont="1" applyFill="1" applyBorder="1" applyAlignment="1" applyProtection="1">
      <alignment/>
      <protection/>
    </xf>
    <xf numFmtId="4" fontId="4" fillId="35" borderId="12" xfId="0" applyNumberFormat="1" applyFont="1" applyFill="1" applyBorder="1" applyAlignment="1" applyProtection="1">
      <alignment/>
      <protection/>
    </xf>
    <xf numFmtId="0" fontId="7" fillId="35" borderId="14" xfId="0" applyFont="1" applyFill="1" applyBorder="1" applyAlignment="1">
      <alignment horizontal="center"/>
    </xf>
    <xf numFmtId="4" fontId="5" fillId="0" borderId="32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 locked="0"/>
    </xf>
    <xf numFmtId="4" fontId="7" fillId="0" borderId="33" xfId="0" applyNumberFormat="1" applyFont="1" applyBorder="1" applyAlignment="1" applyProtection="1">
      <alignment/>
      <protection locked="0"/>
    </xf>
    <xf numFmtId="4" fontId="7" fillId="35" borderId="33" xfId="0" applyNumberFormat="1" applyFont="1" applyFill="1" applyBorder="1" applyAlignment="1" applyProtection="1">
      <alignment/>
      <protection locked="0"/>
    </xf>
    <xf numFmtId="0" fontId="9" fillId="35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75.00390625" style="0" customWidth="1"/>
    <col min="2" max="2" width="17.00390625" style="0" customWidth="1"/>
    <col min="3" max="3" width="20.875" style="0" customWidth="1"/>
    <col min="4" max="4" width="21.50390625" style="0" customWidth="1"/>
    <col min="5" max="5" width="18.00390625" style="0" customWidth="1"/>
    <col min="6" max="6" width="26.00390625" style="0" customWidth="1"/>
    <col min="7" max="7" width="23.50390625" style="0" customWidth="1"/>
  </cols>
  <sheetData>
    <row r="1" spans="1:7" ht="19.5">
      <c r="A1" s="1" t="s">
        <v>32</v>
      </c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3" t="s">
        <v>40</v>
      </c>
      <c r="B3" s="2"/>
      <c r="C3" s="2"/>
      <c r="D3" s="2"/>
      <c r="E3" s="2"/>
      <c r="F3" s="2"/>
      <c r="G3" s="2"/>
    </row>
    <row r="4" spans="1:7" ht="16.5" thickBot="1">
      <c r="A4" s="2"/>
      <c r="B4" s="2"/>
      <c r="C4" s="2"/>
      <c r="D4" s="2"/>
      <c r="E4" s="2"/>
      <c r="F4" s="2"/>
      <c r="G4" s="2"/>
    </row>
    <row r="5" spans="1:7" ht="15.75">
      <c r="A5" s="23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5" t="s">
        <v>8</v>
      </c>
    </row>
    <row r="6" spans="1:7" ht="16.5" thickBot="1">
      <c r="A6" s="26"/>
      <c r="B6" s="27"/>
      <c r="C6" s="27"/>
      <c r="D6" s="27" t="s">
        <v>10</v>
      </c>
      <c r="E6" s="27" t="s">
        <v>10</v>
      </c>
      <c r="F6" s="27" t="s">
        <v>11</v>
      </c>
      <c r="G6" s="28" t="s">
        <v>12</v>
      </c>
    </row>
    <row r="7" spans="1:7" ht="15.75">
      <c r="A7" s="18" t="s">
        <v>31</v>
      </c>
      <c r="B7" s="21"/>
      <c r="C7" s="4"/>
      <c r="D7" s="68"/>
      <c r="E7" s="5">
        <f>E8+E9+E10</f>
        <v>0</v>
      </c>
      <c r="F7" s="5">
        <f>F8+F9+F10</f>
        <v>0</v>
      </c>
      <c r="G7" s="67">
        <f>G8+G9+G10</f>
        <v>0</v>
      </c>
    </row>
    <row r="8" spans="1:7" ht="15.75">
      <c r="A8" s="22" t="s">
        <v>27</v>
      </c>
      <c r="B8" s="16" t="s">
        <v>2</v>
      </c>
      <c r="C8" s="6">
        <v>234</v>
      </c>
      <c r="D8" s="69"/>
      <c r="E8" s="8">
        <f>C8*D8</f>
        <v>0</v>
      </c>
      <c r="F8" s="8">
        <f>E8*0.21</f>
        <v>0</v>
      </c>
      <c r="G8" s="9">
        <f>E8+F8</f>
        <v>0</v>
      </c>
    </row>
    <row r="9" spans="1:7" ht="15.75">
      <c r="A9" s="61" t="s">
        <v>3</v>
      </c>
      <c r="B9" s="62" t="s">
        <v>0</v>
      </c>
      <c r="C9" s="63">
        <v>50</v>
      </c>
      <c r="D9" s="70"/>
      <c r="E9" s="64">
        <f>C9*D9</f>
        <v>0</v>
      </c>
      <c r="F9" s="64">
        <f>E9*0.21</f>
        <v>0</v>
      </c>
      <c r="G9" s="65">
        <f>E9+F9</f>
        <v>0</v>
      </c>
    </row>
    <row r="10" spans="1:7" ht="15.75">
      <c r="A10" s="61" t="s">
        <v>28</v>
      </c>
      <c r="B10" s="66" t="s">
        <v>1</v>
      </c>
      <c r="C10" s="63">
        <v>100</v>
      </c>
      <c r="D10" s="70"/>
      <c r="E10" s="64">
        <f>C10*D10</f>
        <v>0</v>
      </c>
      <c r="F10" s="64">
        <f>E10*0.21</f>
        <v>0</v>
      </c>
      <c r="G10" s="65">
        <f>E10+F10</f>
        <v>0</v>
      </c>
    </row>
    <row r="11" spans="1:7" ht="15.75">
      <c r="A11" s="19" t="s">
        <v>29</v>
      </c>
      <c r="B11" s="10"/>
      <c r="C11" s="10"/>
      <c r="D11" s="11"/>
      <c r="E11" s="12">
        <f>E12+E13+E14+E15+E16</f>
        <v>0</v>
      </c>
      <c r="F11" s="12">
        <f>F12+F13+F14+F15+F16</f>
        <v>0</v>
      </c>
      <c r="G11" s="13">
        <f>G12+G13+G14+G15+G16</f>
        <v>0</v>
      </c>
    </row>
    <row r="12" spans="1:7" ht="15.75">
      <c r="A12" s="20" t="s">
        <v>39</v>
      </c>
      <c r="B12" s="16" t="s">
        <v>2</v>
      </c>
      <c r="C12" s="6">
        <v>48</v>
      </c>
      <c r="D12" s="7"/>
      <c r="E12" s="8">
        <f>C12*D12</f>
        <v>0</v>
      </c>
      <c r="F12" s="8">
        <f>E12*0.21</f>
        <v>0</v>
      </c>
      <c r="G12" s="9">
        <f>E12+F12</f>
        <v>0</v>
      </c>
    </row>
    <row r="13" spans="1:7" ht="18.75">
      <c r="A13" s="29" t="s">
        <v>38</v>
      </c>
      <c r="B13" s="15" t="s">
        <v>2</v>
      </c>
      <c r="C13" s="6">
        <v>48</v>
      </c>
      <c r="D13" s="7"/>
      <c r="E13" s="8">
        <f>C13*D13</f>
        <v>0</v>
      </c>
      <c r="F13" s="8">
        <f>E13*0.21</f>
        <v>0</v>
      </c>
      <c r="G13" s="9">
        <f>E13+F13</f>
        <v>0</v>
      </c>
    </row>
    <row r="14" spans="1:7" ht="15.75">
      <c r="A14" s="30" t="s">
        <v>21</v>
      </c>
      <c r="B14" s="17" t="s">
        <v>13</v>
      </c>
      <c r="C14" s="6">
        <v>48</v>
      </c>
      <c r="D14" s="44"/>
      <c r="E14" s="8">
        <f>C14*D14</f>
        <v>0</v>
      </c>
      <c r="F14" s="8">
        <f>E14*0.21</f>
        <v>0</v>
      </c>
      <c r="G14" s="9">
        <f>E14+F14</f>
        <v>0</v>
      </c>
    </row>
    <row r="15" spans="1:7" ht="15.75">
      <c r="A15" s="31" t="s">
        <v>22</v>
      </c>
      <c r="B15" s="6" t="s">
        <v>30</v>
      </c>
      <c r="C15" s="43">
        <v>6</v>
      </c>
      <c r="D15" s="44"/>
      <c r="E15" s="8">
        <f>C15*D15</f>
        <v>0</v>
      </c>
      <c r="F15" s="8">
        <f>E15*0.21</f>
        <v>0</v>
      </c>
      <c r="G15" s="9">
        <f>E15+F15</f>
        <v>0</v>
      </c>
    </row>
    <row r="16" spans="1:7" ht="15.75">
      <c r="A16" s="31" t="s">
        <v>37</v>
      </c>
      <c r="B16" s="6" t="s">
        <v>14</v>
      </c>
      <c r="C16" s="6">
        <v>48</v>
      </c>
      <c r="D16" s="7"/>
      <c r="E16" s="8">
        <f>C16*D16</f>
        <v>0</v>
      </c>
      <c r="F16" s="8">
        <f>E16*0.21</f>
        <v>0</v>
      </c>
      <c r="G16" s="9">
        <f>E16+F16</f>
        <v>0</v>
      </c>
    </row>
    <row r="17" spans="1:7" ht="15.75">
      <c r="A17" s="19" t="s">
        <v>23</v>
      </c>
      <c r="B17" s="6"/>
      <c r="C17" s="6"/>
      <c r="D17" s="7"/>
      <c r="E17" s="12">
        <f>E18+E19+E20+E21+E22+E23+E24+E25+E26</f>
        <v>0</v>
      </c>
      <c r="F17" s="12">
        <f>F18+F19+F20+F21+F22+F23+F24+F25+F26</f>
        <v>0</v>
      </c>
      <c r="G17" s="13">
        <f>G18+G19+G20+G21+G22+G23+G24+G25+G26</f>
        <v>0</v>
      </c>
    </row>
    <row r="18" spans="1:7" ht="15.75">
      <c r="A18" s="20" t="s">
        <v>15</v>
      </c>
      <c r="B18" s="6" t="s">
        <v>0</v>
      </c>
      <c r="C18" s="43">
        <v>30</v>
      </c>
      <c r="D18" s="7"/>
      <c r="E18" s="8">
        <f>C18*D18</f>
        <v>0</v>
      </c>
      <c r="F18" s="8">
        <f>E18*0.21</f>
        <v>0</v>
      </c>
      <c r="G18" s="9">
        <f>E18+F18</f>
        <v>0</v>
      </c>
    </row>
    <row r="19" spans="1:7" ht="15.75">
      <c r="A19" s="20" t="s">
        <v>34</v>
      </c>
      <c r="B19" s="6" t="s">
        <v>30</v>
      </c>
      <c r="C19" s="43">
        <v>6</v>
      </c>
      <c r="D19" s="7"/>
      <c r="E19" s="8">
        <f>C19*D19</f>
        <v>0</v>
      </c>
      <c r="F19" s="8">
        <f aca="true" t="shared" si="0" ref="F19:F27">E19*0.21</f>
        <v>0</v>
      </c>
      <c r="G19" s="9">
        <f aca="true" t="shared" si="1" ref="G19:G27">E19+F19</f>
        <v>0</v>
      </c>
    </row>
    <row r="20" spans="1:7" ht="15.75">
      <c r="A20" s="31" t="s">
        <v>41</v>
      </c>
      <c r="B20" s="6" t="s">
        <v>16</v>
      </c>
      <c r="C20" s="43">
        <v>3</v>
      </c>
      <c r="D20" s="7"/>
      <c r="E20" s="8">
        <f aca="true" t="shared" si="2" ref="E20:E26">C20*D20</f>
        <v>0</v>
      </c>
      <c r="F20" s="8">
        <f t="shared" si="0"/>
        <v>0</v>
      </c>
      <c r="G20" s="9">
        <f t="shared" si="1"/>
        <v>0</v>
      </c>
    </row>
    <row r="21" spans="1:7" ht="15.75">
      <c r="A21" s="20" t="s">
        <v>42</v>
      </c>
      <c r="B21" s="43" t="s">
        <v>16</v>
      </c>
      <c r="C21" s="43">
        <v>18</v>
      </c>
      <c r="D21" s="7"/>
      <c r="E21" s="8">
        <f t="shared" si="2"/>
        <v>0</v>
      </c>
      <c r="F21" s="8">
        <f t="shared" si="0"/>
        <v>0</v>
      </c>
      <c r="G21" s="9">
        <f t="shared" si="1"/>
        <v>0</v>
      </c>
    </row>
    <row r="22" spans="1:7" ht="15.75">
      <c r="A22" s="31" t="s">
        <v>36</v>
      </c>
      <c r="B22" s="6" t="s">
        <v>16</v>
      </c>
      <c r="C22" s="43">
        <v>1</v>
      </c>
      <c r="D22" s="7"/>
      <c r="E22" s="8">
        <f t="shared" si="2"/>
        <v>0</v>
      </c>
      <c r="F22" s="8">
        <f t="shared" si="0"/>
        <v>0</v>
      </c>
      <c r="G22" s="9">
        <f t="shared" si="1"/>
        <v>0</v>
      </c>
    </row>
    <row r="23" spans="1:7" ht="15.75">
      <c r="A23" s="20" t="s">
        <v>35</v>
      </c>
      <c r="B23" s="6" t="s">
        <v>16</v>
      </c>
      <c r="C23" s="43">
        <v>6</v>
      </c>
      <c r="D23" s="7"/>
      <c r="E23" s="8">
        <f t="shared" si="2"/>
        <v>0</v>
      </c>
      <c r="F23" s="8">
        <f t="shared" si="0"/>
        <v>0</v>
      </c>
      <c r="G23" s="9">
        <f t="shared" si="1"/>
        <v>0</v>
      </c>
    </row>
    <row r="24" spans="1:7" ht="15.75">
      <c r="A24" s="49" t="s">
        <v>25</v>
      </c>
      <c r="B24" s="50" t="s">
        <v>13</v>
      </c>
      <c r="C24" s="51">
        <v>4</v>
      </c>
      <c r="D24" s="52"/>
      <c r="E24" s="53">
        <f t="shared" si="2"/>
        <v>0</v>
      </c>
      <c r="F24" s="53">
        <f t="shared" si="0"/>
        <v>0</v>
      </c>
      <c r="G24" s="54">
        <f t="shared" si="1"/>
        <v>0</v>
      </c>
    </row>
    <row r="25" spans="1:7" ht="15.75">
      <c r="A25" s="55" t="s">
        <v>26</v>
      </c>
      <c r="B25" s="56" t="s">
        <v>14</v>
      </c>
      <c r="C25" s="56">
        <v>4</v>
      </c>
      <c r="D25" s="52"/>
      <c r="E25" s="53">
        <f t="shared" si="2"/>
        <v>0</v>
      </c>
      <c r="F25" s="53">
        <f t="shared" si="0"/>
        <v>0</v>
      </c>
      <c r="G25" s="54">
        <f t="shared" si="1"/>
        <v>0</v>
      </c>
    </row>
    <row r="26" spans="1:7" ht="16.5" thickBot="1">
      <c r="A26" s="49" t="s">
        <v>22</v>
      </c>
      <c r="B26" s="57" t="s">
        <v>30</v>
      </c>
      <c r="C26" s="51">
        <v>4</v>
      </c>
      <c r="D26" s="52"/>
      <c r="E26" s="53">
        <f t="shared" si="2"/>
        <v>0</v>
      </c>
      <c r="F26" s="53">
        <f t="shared" si="0"/>
        <v>0</v>
      </c>
      <c r="G26" s="54">
        <f t="shared" si="1"/>
        <v>0</v>
      </c>
    </row>
    <row r="27" spans="1:7" ht="16.5" thickBot="1">
      <c r="A27" s="33" t="s">
        <v>17</v>
      </c>
      <c r="B27" s="14"/>
      <c r="C27" s="14"/>
      <c r="D27" s="35"/>
      <c r="E27" s="38">
        <f>E17+E11+E7</f>
        <v>0</v>
      </c>
      <c r="F27" s="38">
        <f t="shared" si="0"/>
        <v>0</v>
      </c>
      <c r="G27" s="41">
        <f t="shared" si="1"/>
        <v>0</v>
      </c>
    </row>
    <row r="28" spans="1:7" ht="16.5" thickBot="1">
      <c r="A28" s="33" t="s">
        <v>18</v>
      </c>
      <c r="B28" s="14"/>
      <c r="C28" s="14"/>
      <c r="D28" s="36"/>
      <c r="E28" s="39">
        <v>0.21</v>
      </c>
      <c r="F28" s="14"/>
      <c r="G28" s="42"/>
    </row>
    <row r="29" spans="1:7" ht="16.5" thickBot="1">
      <c r="A29" s="33" t="s">
        <v>19</v>
      </c>
      <c r="B29" s="14"/>
      <c r="C29" s="14"/>
      <c r="D29" s="36"/>
      <c r="E29" s="38">
        <f>E27*E28</f>
        <v>0</v>
      </c>
      <c r="F29" s="14"/>
      <c r="G29" s="42"/>
    </row>
    <row r="30" spans="1:7" ht="16.5" thickBot="1">
      <c r="A30" s="34" t="s">
        <v>20</v>
      </c>
      <c r="B30" s="32"/>
      <c r="C30" s="32"/>
      <c r="D30" s="37"/>
      <c r="E30" s="40">
        <f>E27+E29</f>
        <v>0</v>
      </c>
      <c r="F30" s="32"/>
      <c r="G30" s="45"/>
    </row>
    <row r="31" spans="1:7" ht="15.75">
      <c r="A31" s="46"/>
      <c r="B31" s="46"/>
      <c r="C31" s="46"/>
      <c r="D31" s="46"/>
      <c r="E31" s="47"/>
      <c r="F31" s="46"/>
      <c r="G31" s="48"/>
    </row>
    <row r="32" spans="1:6" ht="15.75">
      <c r="A32" s="71" t="s">
        <v>33</v>
      </c>
      <c r="B32" s="60"/>
      <c r="C32" s="60"/>
      <c r="D32" s="60"/>
      <c r="E32" s="60"/>
      <c r="F32" s="60"/>
    </row>
    <row r="33" spans="1:6" ht="15.75">
      <c r="A33" s="58" t="s">
        <v>24</v>
      </c>
      <c r="B33" s="59"/>
      <c r="C33" s="59"/>
      <c r="D33" s="59"/>
      <c r="E33" s="59"/>
      <c r="F33" s="59"/>
    </row>
  </sheetData>
  <sheetProtection password="DCE5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AQUATEST a.s.</dc:creator>
  <cp:keywords/>
  <dc:description/>
  <cp:lastModifiedBy>Červinková Eva Mgr.</cp:lastModifiedBy>
  <cp:lastPrinted>2016-09-06T08:04:34Z</cp:lastPrinted>
  <dcterms:created xsi:type="dcterms:W3CDTF">2006-09-07T07:31:31Z</dcterms:created>
  <dcterms:modified xsi:type="dcterms:W3CDTF">2018-04-23T08:29:52Z</dcterms:modified>
  <cp:category/>
  <cp:version/>
  <cp:contentType/>
  <cp:contentStatus/>
</cp:coreProperties>
</file>