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375"/>
  </bookViews>
  <sheets>
    <sheet name="Oceněný výkaz výměr" sheetId="1" r:id="rId1"/>
  </sheets>
  <definedNames>
    <definedName name="_xlnm.Print_Titles" localSheetId="0">'Oceněný výkaz výměr'!$3:$3</definedName>
    <definedName name="_xlnm.Print_Area" localSheetId="0">'Oceněný výkaz výměr'!$A$1:$G$47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43" i="1" l="1"/>
  <c r="G19" i="1" l="1"/>
  <c r="G11" i="1" l="1"/>
  <c r="G30" i="1" l="1"/>
  <c r="G22" i="1"/>
  <c r="G44" i="1" l="1"/>
  <c r="G42" i="1"/>
  <c r="G41" i="1"/>
  <c r="G40" i="1"/>
  <c r="G39" i="1"/>
  <c r="G38" i="1"/>
  <c r="G32" i="1"/>
  <c r="G29" i="1"/>
  <c r="G31" i="1"/>
  <c r="G27" i="1"/>
  <c r="G26" i="1"/>
  <c r="G25" i="1"/>
  <c r="G18" i="1"/>
  <c r="G21" i="1"/>
  <c r="G20" i="1"/>
  <c r="G16" i="1"/>
  <c r="G15" i="1"/>
  <c r="G14" i="1"/>
  <c r="G10" i="1"/>
  <c r="G9" i="1"/>
  <c r="G8" i="1"/>
  <c r="G5" i="1"/>
  <c r="G23" i="1"/>
  <c r="G6" i="1"/>
  <c r="G7" i="1" l="1"/>
  <c r="G37" i="1"/>
  <c r="G4" i="1"/>
  <c r="G28" i="1"/>
  <c r="G13" i="1"/>
  <c r="G24" i="1"/>
  <c r="G17" i="1"/>
  <c r="G12" i="1" l="1"/>
  <c r="G45" i="1" s="1"/>
  <c r="G46" i="1" s="1"/>
  <c r="G47" i="1" s="1"/>
</calcChain>
</file>

<file path=xl/sharedStrings.xml><?xml version="1.0" encoding="utf-8"?>
<sst xmlns="http://schemas.openxmlformats.org/spreadsheetml/2006/main" count="127" uniqueCount="91">
  <si>
    <t>Činnost</t>
  </si>
  <si>
    <t>Jednotka</t>
  </si>
  <si>
    <t>Počet jednotek</t>
  </si>
  <si>
    <t>Jednotková cena</t>
  </si>
  <si>
    <t>Cena celkem</t>
  </si>
  <si>
    <t>ks</t>
  </si>
  <si>
    <t>komplet</t>
  </si>
  <si>
    <t>NEL</t>
  </si>
  <si>
    <t>CENA celkem bez DPH</t>
  </si>
  <si>
    <t>DPH 21 %</t>
  </si>
  <si>
    <t>CENA CELKEM s DPH</t>
  </si>
  <si>
    <t>90733700-1</t>
  </si>
  <si>
    <t>Kód CPV</t>
  </si>
  <si>
    <t>Číslo položky</t>
  </si>
  <si>
    <t>1.1.</t>
  </si>
  <si>
    <t>1.2.</t>
  </si>
  <si>
    <t>2.1.</t>
  </si>
  <si>
    <t>2.2.</t>
  </si>
  <si>
    <t>2.3.</t>
  </si>
  <si>
    <t>2.4.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</si>
  <si>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</si>
  <si>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</si>
  <si>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</si>
  <si>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</si>
  <si>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</si>
  <si>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</si>
  <si>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</si>
  <si>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</si>
  <si>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3.2.4.</t>
  </si>
  <si>
    <t>3.2.5.</t>
  </si>
  <si>
    <t>3.2.6.</t>
  </si>
  <si>
    <t>4.1.</t>
  </si>
  <si>
    <t>4.2.</t>
  </si>
  <si>
    <t>4.3.</t>
  </si>
  <si>
    <t>4.4.</t>
  </si>
  <si>
    <t>4.5.</t>
  </si>
  <si>
    <t>Řízení, dokumentace a vyhodnocení</t>
  </si>
  <si>
    <t>90700000-4</t>
  </si>
  <si>
    <t>6.6.</t>
  </si>
  <si>
    <t>6.7.</t>
  </si>
  <si>
    <t>cesta</t>
  </si>
  <si>
    <t>Záznam do SEKM</t>
  </si>
  <si>
    <t>Doprůzkum a AAR kontaminovaného území PARAMO, a.s. – HS Kolín</t>
  </si>
  <si>
    <t>Přípravné práce</t>
  </si>
  <si>
    <t>Rešeršní práce</t>
  </si>
  <si>
    <t>Rešerše archivních materiálů</t>
  </si>
  <si>
    <t>Rekognoskace území</t>
  </si>
  <si>
    <t>Vzorkovací plán</t>
  </si>
  <si>
    <t>Doprava</t>
  </si>
  <si>
    <t>Doprava na lokalitu</t>
  </si>
  <si>
    <t>Sondážní práce</t>
  </si>
  <si>
    <t>Pyrotechnický průzkum</t>
  </si>
  <si>
    <t>Vzorkovací práce</t>
  </si>
  <si>
    <t>Odběr vzorku vody pod VKF</t>
  </si>
  <si>
    <t>Odběr vzorku vody nebo VKF</t>
  </si>
  <si>
    <t>Čerpání pro dynamický odběr</t>
  </si>
  <si>
    <t>Měření fyzikálně-chemických parametrů vod (hladina, t, pH, Eh, kond.)</t>
  </si>
  <si>
    <t>Laboratorní analýzy - zeminy</t>
  </si>
  <si>
    <t>TOL (BTEX+chlorované etylény)</t>
  </si>
  <si>
    <t>C10-C40</t>
  </si>
  <si>
    <t>Odběr vzorku zeminy včetně zkoušky výluhu VKF</t>
  </si>
  <si>
    <t>výluh NEL</t>
  </si>
  <si>
    <t>3.3.</t>
  </si>
  <si>
    <t>3.3.1.</t>
  </si>
  <si>
    <t>3.3.2.</t>
  </si>
  <si>
    <t>3.3.3.</t>
  </si>
  <si>
    <t>3.4.</t>
  </si>
  <si>
    <t>Laboratorní analýzy - vody a VKF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</si>
  <si>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</si>
  <si>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</si>
  <si>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</si>
  <si>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</si>
  <si>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</si>
  <si>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</si>
  <si>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</si>
  <si>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</si>
  <si>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fenoly jednosytné</t>
  </si>
  <si>
    <t>MBAS</t>
  </si>
  <si>
    <t>základní chemický rozbor (ÚCHR)</t>
  </si>
  <si>
    <t>Terénní průzkumné a laboratorní práce</t>
  </si>
  <si>
    <t>Řízení prací</t>
  </si>
  <si>
    <t>Geologická dokumentace</t>
  </si>
  <si>
    <t>Vyhodnocení a zpracování AAR</t>
  </si>
  <si>
    <t>Tisk a reprodukce závěrečné zprávy</t>
  </si>
  <si>
    <t>Oponentní řízení</t>
  </si>
  <si>
    <t>fenoly GC/MS (fenol, dimethylfenoly, kresoly)</t>
  </si>
  <si>
    <t>Příplatek k 3.1.1 při nutnosti použití pojízdné vrtné soupravy včetně dopravy</t>
  </si>
  <si>
    <t>Mapovací sondy bez použití pojízdné vrtné soupravy, včetně dopravy</t>
  </si>
  <si>
    <t>kvalita RU z VKF včetně viskozity</t>
  </si>
  <si>
    <t>Výkaz výměr</t>
  </si>
  <si>
    <t>Realizační projekt, přípravné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</si>
</sst>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164" fontId="5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" fontId="11" fillId="0" borderId="1" xfId="0" applyNumberFormat="1" applyFont="1" applyBorder="1" applyAlignment="1">
      <alignment horizontal="center"/>
    </xf>
    <xf numFmtId="0" fontId="10" fillId="0" borderId="1" xfId="0" applyFont="1" applyBorder="1"/>
    <xf numFmtId="1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/>
    <xf numFmtId="165" fontId="11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1" fillId="0" borderId="1" xfId="0" applyNumberFormat="1" applyFont="1" applyBorder="1" applyAlignment="1"/>
    <xf numFmtId="4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/>
    <xf numFmtId="4" fontId="10" fillId="0" borderId="1" xfId="0" applyNumberFormat="1" applyFont="1" applyBorder="1" applyAlignment="1"/>
    <xf numFmtId="4" fontId="12" fillId="0" borderId="1" xfId="0" applyNumberFormat="1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11" fillId="0" borderId="1" xfId="0" applyNumberFormat="1" applyFont="1" applyBorder="1" applyAlignment="1" applyProtection="1">
      <protection locked="0"/>
    </xf>
    <xf numFmtId="4" fontId="12" fillId="3" borderId="1" xfId="0" applyNumberFormat="1" applyFont="1" applyFill="1" applyBorder="1" applyAlignment="1" applyProtection="1">
      <protection locked="0"/>
    </xf>
    <xf numFmtId="4" fontId="10" fillId="0" borderId="1" xfId="0" applyNumberFormat="1" applyFont="1" applyBorder="1" applyAlignment="1" applyProtection="1">
      <protection locked="0"/>
    </xf>
    <xf numFmtId="4" fontId="12" fillId="0" borderId="1" xfId="0" applyNumberFormat="1" applyFont="1" applyBorder="1" applyAlignment="1" applyProtection="1">
      <protection locked="0"/>
    </xf>
    <xf numFmtId="4" fontId="1" fillId="0" borderId="1" xfId="0" applyNumberFormat="1" applyFont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/>
  </sheetViews>
  <sheetFormatPr defaultRowHeight="15" x14ac:dyDescent="0.25"/>
  <cols>
    <col min="1" max="1" width="11.140625" customWidth="1"/>
    <col min="2" max="2" width="8.42578125" style="2" customWidth="1"/>
    <col min="3" max="3" width="63" customWidth="1"/>
    <col min="4" max="4" width="11.140625" style="2" customWidth="1"/>
    <col min="5" max="5" width="10.140625" style="2" customWidth="1"/>
    <col min="6" max="6" width="12.42578125" style="1" customWidth="1"/>
    <col min="7" max="7" width="13.85546875" style="1" customWidth="1"/>
  </cols>
  <sheetData>
    <row r="1" spans="1:7" s="5" customFormat="1" ht="18.75" x14ac:dyDescent="0.3">
      <c r="A1" s="3" t="s">
        <v>89</v>
      </c>
      <c r="B1" s="4"/>
      <c r="D1" s="4"/>
      <c r="E1" s="4"/>
      <c r="F1" s="6"/>
      <c r="G1" s="6"/>
    </row>
    <row r="2" spans="1:7" s="5" customFormat="1" ht="18.75" x14ac:dyDescent="0.3">
      <c r="A2" s="7" t="s">
        <v>42</v>
      </c>
      <c r="B2" s="4"/>
      <c r="D2" s="4"/>
      <c r="E2" s="4"/>
      <c r="F2" s="6"/>
      <c r="G2" s="6"/>
    </row>
    <row r="3" spans="1:7" s="8" customFormat="1" ht="25.5" x14ac:dyDescent="0.25">
      <c r="A3" s="14" t="s">
        <v>12</v>
      </c>
      <c r="B3" s="15" t="s">
        <v>13</v>
      </c>
      <c r="C3" s="14" t="s">
        <v>0</v>
      </c>
      <c r="D3" s="14" t="s">
        <v>1</v>
      </c>
      <c r="E3" s="15" t="s">
        <v>2</v>
      </c>
      <c r="F3" s="16" t="s">
        <v>3</v>
      </c>
      <c r="G3" s="16" t="s">
        <v>4</v>
      </c>
    </row>
    <row r="4" spans="1:7" s="9" customFormat="1" x14ac:dyDescent="0.25">
      <c r="A4" s="17" t="s">
        <v>37</v>
      </c>
      <c r="B4" s="18">
        <v>1</v>
      </c>
      <c r="C4" s="17" t="s">
        <v>43</v>
      </c>
      <c r="D4" s="18"/>
      <c r="E4" s="30"/>
      <c r="F4" s="40"/>
      <c r="G4" s="41">
        <f>SUM(G5:G6)</f>
        <v>0</v>
      </c>
    </row>
    <row r="5" spans="1:7" s="10" customFormat="1" ht="14.25" x14ac:dyDescent="0.2">
      <c r="A5" s="19"/>
      <c r="B5" s="51" t="s">
        <v>14</v>
      </c>
      <c r="C5" s="52" t="s">
        <v>90</v>
      </c>
      <c r="D5" s="20" t="s">
        <v>6</v>
      </c>
      <c r="E5" s="31">
        <v>1</v>
      </c>
      <c r="F5" s="53"/>
      <c r="G5" s="39">
        <f t="shared" ref="G5:G6" si="0">E5*F5</f>
        <v>0</v>
      </c>
    </row>
    <row r="6" spans="1:7" s="10" customFormat="1" ht="14.25" x14ac:dyDescent="0.2">
      <c r="A6" s="19"/>
      <c r="B6" s="51" t="s">
        <v>15</v>
      </c>
      <c r="C6" s="52" t="s">
        <v>49</v>
      </c>
      <c r="D6" s="20" t="s">
        <v>40</v>
      </c>
      <c r="E6" s="31">
        <v>3</v>
      </c>
      <c r="F6" s="53"/>
      <c r="G6" s="39">
        <f t="shared" si="0"/>
        <v>0</v>
      </c>
    </row>
    <row r="7" spans="1:7" s="9" customFormat="1" x14ac:dyDescent="0.25">
      <c r="A7" s="17" t="s">
        <v>37</v>
      </c>
      <c r="B7" s="18">
        <v>2</v>
      </c>
      <c r="C7" s="17" t="s">
        <v>44</v>
      </c>
      <c r="D7" s="18"/>
      <c r="E7" s="32"/>
      <c r="F7" s="42"/>
      <c r="G7" s="42">
        <f>SUM(G8:G11)</f>
        <v>0</v>
      </c>
    </row>
    <row r="8" spans="1:7" s="10" customFormat="1" ht="14.25" x14ac:dyDescent="0.2">
      <c r="A8" s="19"/>
      <c r="B8" s="20" t="s">
        <v>16</v>
      </c>
      <c r="C8" s="46" t="s">
        <v>45</v>
      </c>
      <c r="D8" s="47" t="s">
        <v>6</v>
      </c>
      <c r="E8" s="31">
        <v>1</v>
      </c>
      <c r="F8" s="53"/>
      <c r="G8" s="39">
        <f t="shared" ref="G8:G11" si="1">E8*F8</f>
        <v>0</v>
      </c>
    </row>
    <row r="9" spans="1:7" s="10" customFormat="1" ht="14.25" x14ac:dyDescent="0.2">
      <c r="A9" s="19"/>
      <c r="B9" s="20" t="s">
        <v>17</v>
      </c>
      <c r="C9" s="46" t="s">
        <v>46</v>
      </c>
      <c r="D9" s="47" t="s">
        <v>6</v>
      </c>
      <c r="E9" s="31">
        <v>1</v>
      </c>
      <c r="F9" s="53"/>
      <c r="G9" s="39">
        <f t="shared" si="1"/>
        <v>0</v>
      </c>
    </row>
    <row r="10" spans="1:7" s="10" customFormat="1" ht="14.25" x14ac:dyDescent="0.2">
      <c r="A10" s="19"/>
      <c r="B10" s="21" t="s">
        <v>18</v>
      </c>
      <c r="C10" s="46" t="s">
        <v>47</v>
      </c>
      <c r="D10" s="47" t="s">
        <v>6</v>
      </c>
      <c r="E10" s="31">
        <v>1</v>
      </c>
      <c r="F10" s="53"/>
      <c r="G10" s="39">
        <f t="shared" si="1"/>
        <v>0</v>
      </c>
    </row>
    <row r="11" spans="1:7" s="10" customFormat="1" ht="14.25" x14ac:dyDescent="0.2">
      <c r="A11" s="19"/>
      <c r="B11" s="48" t="s">
        <v>19</v>
      </c>
      <c r="C11" s="46" t="s">
        <v>49</v>
      </c>
      <c r="D11" s="47" t="s">
        <v>40</v>
      </c>
      <c r="E11" s="33">
        <v>5</v>
      </c>
      <c r="F11" s="54"/>
      <c r="G11" s="39">
        <f t="shared" si="1"/>
        <v>0</v>
      </c>
    </row>
    <row r="12" spans="1:7" s="9" customFormat="1" x14ac:dyDescent="0.25">
      <c r="A12" s="17" t="s">
        <v>11</v>
      </c>
      <c r="B12" s="18">
        <v>3</v>
      </c>
      <c r="C12" s="17" t="s">
        <v>79</v>
      </c>
      <c r="D12" s="18"/>
      <c r="E12" s="32"/>
      <c r="F12" s="42"/>
      <c r="G12" s="42">
        <f>G13+G17+G24+G28</f>
        <v>0</v>
      </c>
    </row>
    <row r="13" spans="1:7" s="9" customFormat="1" x14ac:dyDescent="0.25">
      <c r="A13" s="22"/>
      <c r="B13" s="23" t="s">
        <v>20</v>
      </c>
      <c r="C13" s="22" t="s">
        <v>50</v>
      </c>
      <c r="D13" s="24"/>
      <c r="E13" s="34"/>
      <c r="F13" s="55"/>
      <c r="G13" s="43">
        <f>SUM(G14:G16)</f>
        <v>0</v>
      </c>
    </row>
    <row r="14" spans="1:7" s="10" customFormat="1" ht="14.25" x14ac:dyDescent="0.2">
      <c r="A14" s="19"/>
      <c r="B14" s="20" t="s">
        <v>21</v>
      </c>
      <c r="C14" s="45" t="s">
        <v>87</v>
      </c>
      <c r="D14" s="20" t="s">
        <v>5</v>
      </c>
      <c r="E14" s="31">
        <v>30</v>
      </c>
      <c r="F14" s="53"/>
      <c r="G14" s="39">
        <f t="shared" ref="G14:G36" si="2">E14*F14</f>
        <v>0</v>
      </c>
    </row>
    <row r="15" spans="1:7" s="10" customFormat="1" ht="14.25" x14ac:dyDescent="0.2">
      <c r="A15" s="19"/>
      <c r="B15" s="20" t="s">
        <v>22</v>
      </c>
      <c r="C15" s="45" t="s">
        <v>86</v>
      </c>
      <c r="D15" s="20" t="s">
        <v>5</v>
      </c>
      <c r="E15" s="31">
        <v>20</v>
      </c>
      <c r="F15" s="53"/>
      <c r="G15" s="39">
        <f t="shared" si="2"/>
        <v>0</v>
      </c>
    </row>
    <row r="16" spans="1:7" s="10" customFormat="1" ht="14.25" x14ac:dyDescent="0.2">
      <c r="A16" s="19"/>
      <c r="B16" s="20" t="s">
        <v>23</v>
      </c>
      <c r="C16" s="45" t="s">
        <v>51</v>
      </c>
      <c r="D16" s="47" t="s">
        <v>6</v>
      </c>
      <c r="E16" s="31">
        <v>1</v>
      </c>
      <c r="F16" s="53"/>
      <c r="G16" s="39">
        <f t="shared" si="2"/>
        <v>0</v>
      </c>
    </row>
    <row r="17" spans="1:7" s="10" customFormat="1" ht="14.25" x14ac:dyDescent="0.2">
      <c r="A17" s="19"/>
      <c r="B17" s="23" t="s">
        <v>24</v>
      </c>
      <c r="C17" s="22" t="s">
        <v>52</v>
      </c>
      <c r="D17" s="24"/>
      <c r="E17" s="34"/>
      <c r="F17" s="55"/>
      <c r="G17" s="43">
        <f>SUM(G18:G23)</f>
        <v>0</v>
      </c>
    </row>
    <row r="18" spans="1:7" s="10" customFormat="1" ht="14.25" x14ac:dyDescent="0.2">
      <c r="A18" s="19"/>
      <c r="B18" s="47" t="s">
        <v>25</v>
      </c>
      <c r="C18" s="46" t="s">
        <v>60</v>
      </c>
      <c r="D18" s="20" t="s">
        <v>5</v>
      </c>
      <c r="E18" s="31">
        <v>90</v>
      </c>
      <c r="F18" s="53"/>
      <c r="G18" s="39">
        <f>E18*F18</f>
        <v>0</v>
      </c>
    </row>
    <row r="19" spans="1:7" s="10" customFormat="1" ht="14.25" x14ac:dyDescent="0.2">
      <c r="A19" s="19"/>
      <c r="B19" s="47" t="s">
        <v>26</v>
      </c>
      <c r="C19" s="46" t="s">
        <v>54</v>
      </c>
      <c r="D19" s="20" t="s">
        <v>5</v>
      </c>
      <c r="E19" s="31">
        <v>20</v>
      </c>
      <c r="F19" s="53"/>
      <c r="G19" s="39">
        <f>E19*F19</f>
        <v>0</v>
      </c>
    </row>
    <row r="20" spans="1:7" s="10" customFormat="1" ht="14.25" x14ac:dyDescent="0.2">
      <c r="A20" s="19"/>
      <c r="B20" s="47" t="s">
        <v>27</v>
      </c>
      <c r="C20" s="46" t="s">
        <v>53</v>
      </c>
      <c r="D20" s="20" t="s">
        <v>5</v>
      </c>
      <c r="E20" s="31">
        <v>10</v>
      </c>
      <c r="F20" s="53"/>
      <c r="G20" s="39">
        <f t="shared" si="2"/>
        <v>0</v>
      </c>
    </row>
    <row r="21" spans="1:7" s="10" customFormat="1" ht="14.25" x14ac:dyDescent="0.2">
      <c r="A21" s="19"/>
      <c r="B21" s="47" t="s">
        <v>28</v>
      </c>
      <c r="C21" s="46" t="s">
        <v>55</v>
      </c>
      <c r="D21" s="20" t="s">
        <v>5</v>
      </c>
      <c r="E21" s="31">
        <v>10</v>
      </c>
      <c r="F21" s="53"/>
      <c r="G21" s="39">
        <f t="shared" si="2"/>
        <v>0</v>
      </c>
    </row>
    <row r="22" spans="1:7" s="10" customFormat="1" ht="14.25" x14ac:dyDescent="0.2">
      <c r="A22" s="19"/>
      <c r="B22" s="47" t="s">
        <v>29</v>
      </c>
      <c r="C22" s="50" t="s">
        <v>56</v>
      </c>
      <c r="D22" s="20" t="s">
        <v>5</v>
      </c>
      <c r="E22" s="31">
        <v>20</v>
      </c>
      <c r="F22" s="53"/>
      <c r="G22" s="39">
        <f t="shared" si="2"/>
        <v>0</v>
      </c>
    </row>
    <row r="23" spans="1:7" s="10" customFormat="1" ht="14.25" x14ac:dyDescent="0.2">
      <c r="A23" s="19"/>
      <c r="B23" s="47" t="s">
        <v>30</v>
      </c>
      <c r="C23" s="46" t="s">
        <v>48</v>
      </c>
      <c r="D23" s="20" t="s">
        <v>40</v>
      </c>
      <c r="E23" s="31">
        <v>7</v>
      </c>
      <c r="F23" s="53"/>
      <c r="G23" s="39">
        <f t="shared" si="2"/>
        <v>0</v>
      </c>
    </row>
    <row r="24" spans="1:7" s="9" customFormat="1" x14ac:dyDescent="0.25">
      <c r="A24" s="22"/>
      <c r="B24" s="23" t="s">
        <v>62</v>
      </c>
      <c r="C24" s="22" t="s">
        <v>57</v>
      </c>
      <c r="D24" s="24"/>
      <c r="E24" s="34"/>
      <c r="F24" s="55"/>
      <c r="G24" s="43">
        <f>SUM(G25:G27)</f>
        <v>0</v>
      </c>
    </row>
    <row r="25" spans="1:7" s="10" customFormat="1" ht="14.25" x14ac:dyDescent="0.2">
      <c r="A25" s="19"/>
      <c r="B25" s="47" t="s">
        <v>63</v>
      </c>
      <c r="C25" s="19" t="s">
        <v>7</v>
      </c>
      <c r="D25" s="20" t="s">
        <v>5</v>
      </c>
      <c r="E25" s="31">
        <v>90</v>
      </c>
      <c r="F25" s="53"/>
      <c r="G25" s="39">
        <f t="shared" si="2"/>
        <v>0</v>
      </c>
    </row>
    <row r="26" spans="1:7" s="10" customFormat="1" ht="14.25" x14ac:dyDescent="0.2">
      <c r="A26" s="19"/>
      <c r="B26" s="47" t="s">
        <v>64</v>
      </c>
      <c r="C26" s="45" t="s">
        <v>59</v>
      </c>
      <c r="D26" s="20" t="s">
        <v>5</v>
      </c>
      <c r="E26" s="31">
        <v>40</v>
      </c>
      <c r="F26" s="53"/>
      <c r="G26" s="39">
        <f t="shared" si="2"/>
        <v>0</v>
      </c>
    </row>
    <row r="27" spans="1:7" s="10" customFormat="1" ht="14.25" x14ac:dyDescent="0.2">
      <c r="A27" s="19"/>
      <c r="B27" s="47" t="s">
        <v>65</v>
      </c>
      <c r="C27" s="45" t="s">
        <v>61</v>
      </c>
      <c r="D27" s="20" t="s">
        <v>5</v>
      </c>
      <c r="E27" s="31">
        <v>40</v>
      </c>
      <c r="F27" s="53"/>
      <c r="G27" s="39">
        <f t="shared" si="2"/>
        <v>0</v>
      </c>
    </row>
    <row r="28" spans="1:7" s="9" customFormat="1" x14ac:dyDescent="0.25">
      <c r="A28" s="22"/>
      <c r="B28" s="23" t="s">
        <v>66</v>
      </c>
      <c r="C28" s="22" t="s">
        <v>67</v>
      </c>
      <c r="D28" s="24"/>
      <c r="E28" s="34"/>
      <c r="F28" s="55"/>
      <c r="G28" s="43">
        <f>SUM(G29:G36)</f>
        <v>0</v>
      </c>
    </row>
    <row r="29" spans="1:7" s="10" customFormat="1" ht="14.25" x14ac:dyDescent="0.2">
      <c r="A29" s="19"/>
      <c r="B29" s="47" t="s">
        <v>68</v>
      </c>
      <c r="C29" s="19" t="s">
        <v>7</v>
      </c>
      <c r="D29" s="20" t="s">
        <v>5</v>
      </c>
      <c r="E29" s="31">
        <v>20</v>
      </c>
      <c r="F29" s="53"/>
      <c r="G29" s="39">
        <f t="shared" si="2"/>
        <v>0</v>
      </c>
    </row>
    <row r="30" spans="1:7" s="10" customFormat="1" ht="14.25" x14ac:dyDescent="0.2">
      <c r="A30" s="19"/>
      <c r="B30" s="47" t="s">
        <v>69</v>
      </c>
      <c r="C30" s="45" t="s">
        <v>59</v>
      </c>
      <c r="D30" s="20" t="s">
        <v>5</v>
      </c>
      <c r="E30" s="31">
        <v>10</v>
      </c>
      <c r="F30" s="53"/>
      <c r="G30" s="39">
        <f t="shared" si="2"/>
        <v>0</v>
      </c>
    </row>
    <row r="31" spans="1:7" s="10" customFormat="1" ht="14.25" x14ac:dyDescent="0.2">
      <c r="A31" s="19"/>
      <c r="B31" s="47" t="s">
        <v>70</v>
      </c>
      <c r="C31" s="45" t="s">
        <v>76</v>
      </c>
      <c r="D31" s="20" t="s">
        <v>5</v>
      </c>
      <c r="E31" s="31">
        <v>20</v>
      </c>
      <c r="F31" s="53"/>
      <c r="G31" s="39">
        <f>E31*F31</f>
        <v>0</v>
      </c>
    </row>
    <row r="32" spans="1:7" s="10" customFormat="1" ht="14.25" x14ac:dyDescent="0.2">
      <c r="A32" s="19"/>
      <c r="B32" s="47" t="s">
        <v>71</v>
      </c>
      <c r="C32" s="45" t="s">
        <v>85</v>
      </c>
      <c r="D32" s="20" t="s">
        <v>5</v>
      </c>
      <c r="E32" s="31">
        <v>4</v>
      </c>
      <c r="F32" s="53"/>
      <c r="G32" s="39">
        <f t="shared" si="2"/>
        <v>0</v>
      </c>
    </row>
    <row r="33" spans="1:7" s="10" customFormat="1" ht="14.25" x14ac:dyDescent="0.2">
      <c r="A33" s="19"/>
      <c r="B33" s="47" t="s">
        <v>72</v>
      </c>
      <c r="C33" s="45" t="s">
        <v>77</v>
      </c>
      <c r="D33" s="47" t="s">
        <v>5</v>
      </c>
      <c r="E33" s="31">
        <v>20</v>
      </c>
      <c r="F33" s="53"/>
      <c r="G33" s="39">
        <f t="shared" si="2"/>
        <v>0</v>
      </c>
    </row>
    <row r="34" spans="1:7" s="10" customFormat="1" ht="14.25" x14ac:dyDescent="0.2">
      <c r="A34" s="19"/>
      <c r="B34" s="47" t="s">
        <v>73</v>
      </c>
      <c r="C34" s="45" t="s">
        <v>58</v>
      </c>
      <c r="D34" s="47" t="s">
        <v>5</v>
      </c>
      <c r="E34" s="31">
        <v>20</v>
      </c>
      <c r="F34" s="53"/>
      <c r="G34" s="39">
        <f t="shared" si="2"/>
        <v>0</v>
      </c>
    </row>
    <row r="35" spans="1:7" s="10" customFormat="1" ht="14.25" x14ac:dyDescent="0.2">
      <c r="A35" s="19"/>
      <c r="B35" s="47" t="s">
        <v>74</v>
      </c>
      <c r="C35" s="45" t="s">
        <v>78</v>
      </c>
      <c r="D35" s="47" t="s">
        <v>5</v>
      </c>
      <c r="E35" s="31">
        <v>10</v>
      </c>
      <c r="F35" s="53"/>
      <c r="G35" s="39">
        <f t="shared" si="2"/>
        <v>0</v>
      </c>
    </row>
    <row r="36" spans="1:7" s="10" customFormat="1" ht="14.25" x14ac:dyDescent="0.2">
      <c r="A36" s="19"/>
      <c r="B36" s="47" t="s">
        <v>75</v>
      </c>
      <c r="C36" s="49" t="s">
        <v>88</v>
      </c>
      <c r="D36" s="47" t="s">
        <v>5</v>
      </c>
      <c r="E36" s="31">
        <v>8</v>
      </c>
      <c r="F36" s="53"/>
      <c r="G36" s="39">
        <f t="shared" si="2"/>
        <v>0</v>
      </c>
    </row>
    <row r="37" spans="1:7" s="9" customFormat="1" x14ac:dyDescent="0.25">
      <c r="A37" s="17" t="s">
        <v>37</v>
      </c>
      <c r="B37" s="18">
        <v>4</v>
      </c>
      <c r="C37" s="17" t="s">
        <v>36</v>
      </c>
      <c r="D37" s="18"/>
      <c r="E37" s="32"/>
      <c r="F37" s="42"/>
      <c r="G37" s="42">
        <f>SUM(G38:G44)</f>
        <v>0</v>
      </c>
    </row>
    <row r="38" spans="1:7" s="10" customFormat="1" ht="14.25" x14ac:dyDescent="0.2">
      <c r="A38" s="19"/>
      <c r="B38" s="47" t="s">
        <v>31</v>
      </c>
      <c r="C38" s="45" t="s">
        <v>80</v>
      </c>
      <c r="D38" s="47" t="s">
        <v>6</v>
      </c>
      <c r="E38" s="31">
        <v>1</v>
      </c>
      <c r="F38" s="53"/>
      <c r="G38" s="39">
        <f t="shared" ref="G38:G44" si="3">E38*F38</f>
        <v>0</v>
      </c>
    </row>
    <row r="39" spans="1:7" s="12" customFormat="1" ht="14.25" x14ac:dyDescent="0.2">
      <c r="A39" s="26"/>
      <c r="B39" s="27" t="s">
        <v>32</v>
      </c>
      <c r="C39" s="26" t="s">
        <v>81</v>
      </c>
      <c r="D39" s="27" t="s">
        <v>6</v>
      </c>
      <c r="E39" s="35">
        <v>1</v>
      </c>
      <c r="F39" s="56"/>
      <c r="G39" s="44">
        <f t="shared" si="3"/>
        <v>0</v>
      </c>
    </row>
    <row r="40" spans="1:7" s="10" customFormat="1" ht="14.25" x14ac:dyDescent="0.2">
      <c r="A40" s="19"/>
      <c r="B40" s="47" t="s">
        <v>33</v>
      </c>
      <c r="C40" s="45" t="s">
        <v>82</v>
      </c>
      <c r="D40" s="47" t="s">
        <v>6</v>
      </c>
      <c r="E40" s="31">
        <v>1</v>
      </c>
      <c r="F40" s="57"/>
      <c r="G40" s="39">
        <f t="shared" si="3"/>
        <v>0</v>
      </c>
    </row>
    <row r="41" spans="1:7" s="10" customFormat="1" ht="14.25" x14ac:dyDescent="0.2">
      <c r="A41" s="19"/>
      <c r="B41" s="47" t="s">
        <v>34</v>
      </c>
      <c r="C41" s="45" t="s">
        <v>83</v>
      </c>
      <c r="D41" s="20" t="s">
        <v>5</v>
      </c>
      <c r="E41" s="31">
        <v>8</v>
      </c>
      <c r="F41" s="53"/>
      <c r="G41" s="39">
        <f t="shared" si="3"/>
        <v>0</v>
      </c>
    </row>
    <row r="42" spans="1:7" s="10" customFormat="1" ht="14.25" x14ac:dyDescent="0.2">
      <c r="A42" s="19"/>
      <c r="B42" s="47" t="s">
        <v>35</v>
      </c>
      <c r="C42" s="45" t="s">
        <v>84</v>
      </c>
      <c r="D42" s="47" t="s">
        <v>6</v>
      </c>
      <c r="E42" s="31">
        <v>1</v>
      </c>
      <c r="F42" s="53"/>
      <c r="G42" s="39">
        <f t="shared" si="3"/>
        <v>0</v>
      </c>
    </row>
    <row r="43" spans="1:7" s="10" customFormat="1" ht="14.25" x14ac:dyDescent="0.2">
      <c r="A43" s="19"/>
      <c r="B43" s="20" t="s">
        <v>38</v>
      </c>
      <c r="C43" s="19" t="s">
        <v>41</v>
      </c>
      <c r="D43" s="47" t="s">
        <v>6</v>
      </c>
      <c r="E43" s="31">
        <v>1</v>
      </c>
      <c r="F43" s="53"/>
      <c r="G43" s="39">
        <f t="shared" si="3"/>
        <v>0</v>
      </c>
    </row>
    <row r="44" spans="1:7" s="10" customFormat="1" ht="14.25" x14ac:dyDescent="0.2">
      <c r="A44" s="19"/>
      <c r="B44" s="20" t="s">
        <v>39</v>
      </c>
      <c r="C44" s="45" t="s">
        <v>48</v>
      </c>
      <c r="D44" s="47" t="s">
        <v>40</v>
      </c>
      <c r="E44" s="31">
        <v>4</v>
      </c>
      <c r="F44" s="53"/>
      <c r="G44" s="39">
        <f t="shared" si="3"/>
        <v>0</v>
      </c>
    </row>
    <row r="45" spans="1:7" s="10" customFormat="1" ht="14.25" x14ac:dyDescent="0.2">
      <c r="A45" s="17"/>
      <c r="B45" s="18"/>
      <c r="C45" s="17" t="s">
        <v>8</v>
      </c>
      <c r="D45" s="18"/>
      <c r="E45" s="32"/>
      <c r="F45" s="42"/>
      <c r="G45" s="42">
        <f>SUM(G4,G7,G12,G37)</f>
        <v>0</v>
      </c>
    </row>
    <row r="46" spans="1:7" s="10" customFormat="1" ht="14.25" x14ac:dyDescent="0.2">
      <c r="A46" s="17"/>
      <c r="B46" s="18"/>
      <c r="C46" s="17" t="s">
        <v>9</v>
      </c>
      <c r="D46" s="18"/>
      <c r="E46" s="32"/>
      <c r="F46" s="42"/>
      <c r="G46" s="42">
        <f>G45*0.21</f>
        <v>0</v>
      </c>
    </row>
    <row r="47" spans="1:7" s="10" customFormat="1" ht="14.25" x14ac:dyDescent="0.2">
      <c r="A47" s="17"/>
      <c r="B47" s="18"/>
      <c r="C47" s="17" t="s">
        <v>10</v>
      </c>
      <c r="D47" s="18"/>
      <c r="E47" s="32"/>
      <c r="F47" s="42"/>
      <c r="G47" s="42">
        <f>SUM(G45:G46)</f>
        <v>0</v>
      </c>
    </row>
    <row r="48" spans="1:7" s="10" customFormat="1" ht="14.25" x14ac:dyDescent="0.2">
      <c r="A48" s="28"/>
      <c r="B48" s="25"/>
      <c r="C48" s="28"/>
      <c r="D48" s="25"/>
      <c r="E48" s="36"/>
      <c r="F48" s="29"/>
      <c r="G48" s="29"/>
    </row>
    <row r="49" spans="2:7" s="10" customFormat="1" ht="14.25" x14ac:dyDescent="0.2">
      <c r="B49" s="11"/>
      <c r="D49" s="11"/>
      <c r="E49" s="37"/>
      <c r="F49" s="13"/>
      <c r="G49" s="13"/>
    </row>
    <row r="50" spans="2:7" s="10" customFormat="1" ht="14.25" x14ac:dyDescent="0.2">
      <c r="B50" s="11"/>
      <c r="D50" s="11"/>
      <c r="E50" s="37"/>
      <c r="F50" s="13"/>
      <c r="G50" s="13"/>
    </row>
    <row r="51" spans="2:7" s="10" customFormat="1" ht="14.25" x14ac:dyDescent="0.2">
      <c r="B51" s="11"/>
      <c r="D51" s="11"/>
      <c r="E51" s="37"/>
      <c r="F51" s="13"/>
      <c r="G51" s="13"/>
    </row>
    <row r="52" spans="2:7" s="10" customFormat="1" ht="14.25" x14ac:dyDescent="0.2">
      <c r="B52" s="11"/>
      <c r="D52" s="11"/>
      <c r="E52" s="37"/>
      <c r="F52" s="13"/>
      <c r="G52" s="13"/>
    </row>
    <row r="53" spans="2:7" x14ac:dyDescent="0.25">
      <c r="E53" s="38"/>
    </row>
  </sheetData>
  <sheetProtection password="ADFE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Oceněný výkaz výměr</vt:lpstr>
      <vt:lpstr>'Oceněný výkaz výměr'!Názvy_tisku</vt:lpstr>
      <vt:lpstr>'Oceněný výkaz výměr'!Oblast_tisku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Mgr. Martin Kovář</cp:lastModifiedBy>
  <cp:lastPrinted>2018-02-22T13:11:23Z</cp:lastPrinted>
  <dcterms:created xsi:type="dcterms:W3CDTF">2018-01-23T22:32:07Z</dcterms:created>
  <dcterms:modified xsi:type="dcterms:W3CDTF">2018-04-17T10:48:14Z</dcterms:modified>
</cp:coreProperties>
</file>