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27" i="1"/>
  <c r="E26" i="1"/>
  <c r="E22" i="1"/>
  <c r="E21" i="1"/>
  <c r="E20" i="1"/>
  <c r="E19" i="1"/>
  <c r="E18" i="1"/>
  <c r="E17" i="1"/>
  <c r="E16" i="1"/>
  <c r="E15" i="1"/>
  <c r="E14" i="1"/>
  <c r="C13" i="1"/>
  <c r="C25" i="1" s="1"/>
  <c r="C30" i="1" s="1"/>
  <c r="B13" i="1"/>
  <c r="B25" i="1" s="1"/>
  <c r="B30" i="1" s="1"/>
  <c r="E10" i="1"/>
  <c r="E9" i="1"/>
  <c r="E8" i="1"/>
  <c r="E11" i="1" l="1"/>
  <c r="E23" i="1"/>
  <c r="E28" i="1"/>
  <c r="E40" i="1"/>
  <c r="E42" i="1" l="1"/>
  <c r="E43" i="1" s="1"/>
  <c r="E44" i="1" s="1"/>
</calcChain>
</file>

<file path=xl/sharedStrings.xml><?xml version="1.0" encoding="utf-8"?>
<sst xmlns="http://schemas.openxmlformats.org/spreadsheetml/2006/main" count="87" uniqueCount="52">
  <si>
    <t xml:space="preserve">Zpracování projektu supervize sanace v areálu společnosti ČEZ Korporátní služby, s.r.o. v Karlových Varech - Tuhnicích </t>
  </si>
  <si>
    <r>
      <t xml:space="preserve">Zadavatel :  </t>
    </r>
    <r>
      <rPr>
        <b/>
        <sz val="14"/>
        <rFont val="Calibri"/>
        <family val="2"/>
        <charset val="238"/>
      </rPr>
      <t xml:space="preserve">Ministerstvo financí, odbor 45 - odd. 4502 Ekologické škody </t>
    </r>
  </si>
  <si>
    <t>VÝKAZ VÝMĚR - SUPERVIZE</t>
  </si>
  <si>
    <t xml:space="preserve">1) Přípravné práce </t>
  </si>
  <si>
    <t>jednotka</t>
  </si>
  <si>
    <t>počet</t>
  </si>
  <si>
    <t>jedn. cena</t>
  </si>
  <si>
    <t>celk. cena</t>
  </si>
  <si>
    <t>Rešeršní práce</t>
  </si>
  <si>
    <t>Podrobná terénní rekognoskace</t>
  </si>
  <si>
    <t>Zpracování projektu supervize</t>
  </si>
  <si>
    <t>Kontrola souladu prováděných prací s realizačním projektem</t>
  </si>
  <si>
    <t>Kontrola fakturace sanační firmy a souladu s rozpočtem</t>
  </si>
  <si>
    <t xml:space="preserve">Terénní kontrola prací </t>
  </si>
  <si>
    <t>Kontrola jakosti prací</t>
  </si>
  <si>
    <t>Kontrola dodržování technologických postupů</t>
  </si>
  <si>
    <t>Kontrola dokumentace prováděných prací</t>
  </si>
  <si>
    <t>Kontrola dodržování správních rozhodnutí</t>
  </si>
  <si>
    <t xml:space="preserve">Kontrolní dny vč. přípravy </t>
  </si>
  <si>
    <t>soubor</t>
  </si>
  <si>
    <t>3) Zprávy o průběhu supervizní činnosti</t>
  </si>
  <si>
    <t>ks</t>
  </si>
  <si>
    <t xml:space="preserve">Závěrečná zpráva supervize (po ukončení posanačního monitoringu) </t>
  </si>
  <si>
    <t xml:space="preserve">ks </t>
  </si>
  <si>
    <t>4) Analytické kontrolní práce</t>
  </si>
  <si>
    <t xml:space="preserve">Analýza vzorku zeminy a stavebních konstrukcí – C10-C40 </t>
  </si>
  <si>
    <t xml:space="preserve">Analýza vzorku zeminy a stavebních konstrukcí – CLET </t>
  </si>
  <si>
    <t>Analýza vzorku zeminy - vyhláška 294/2005 Sb. - tab. 4.1.</t>
  </si>
  <si>
    <t>Analýza vzorku vody – C10-C40</t>
  </si>
  <si>
    <t xml:space="preserve">Analýza vzorku vody - CLET </t>
  </si>
  <si>
    <t xml:space="preserve">In-situ měření FCHP (redox, O2, vodivost, pH, teplota)  </t>
  </si>
  <si>
    <t>CELKOVÁ CENA (BEZ DPH 21%)</t>
  </si>
  <si>
    <t>DPH 21 %</t>
  </si>
  <si>
    <t xml:space="preserve">Celkem s DPH </t>
  </si>
  <si>
    <t xml:space="preserve">V Praze dne 15. 11. 2017 </t>
  </si>
  <si>
    <t xml:space="preserve">Vypracoval :   RNDr. Zdeněk Zýma </t>
  </si>
  <si>
    <t xml:space="preserve">                              odpovědný řešitel dle rozhodnutí MŽP ČR č.j. 1465/630/9066/01</t>
  </si>
  <si>
    <t xml:space="preserve">                      G-servis Praha, spol. s r.o. </t>
  </si>
  <si>
    <t>Etapová zpráva supervize</t>
  </si>
  <si>
    <t>komplet</t>
  </si>
  <si>
    <t>Odběr vzorku zeminy a stavebních konstrukcí vč. přepravy k analýze</t>
  </si>
  <si>
    <t>Odběr vzorku zeminy pro stanovení dle Vyhl.294/2005 Sb. Vč. přepravy k analýze</t>
  </si>
  <si>
    <t>Odběr vzorku podzemní a upravené vody - staticky vč. přepravy k analýze</t>
  </si>
  <si>
    <t>2) Supervizní činnost (vč. dopravy)</t>
  </si>
  <si>
    <t>4x měsíčně po dobu sanačních prací (60 měsíců)</t>
  </si>
  <si>
    <t>2 x měsíčně po dobu postsanačního monitoringu (36 měsíců)</t>
  </si>
  <si>
    <t>1x měsíčně po dobu postsanačního monitoringu (36 měsíců)</t>
  </si>
  <si>
    <t>1x měsíčně po celou dobu plnění</t>
  </si>
  <si>
    <t>2x měsíčně po celou dobu plnění</t>
  </si>
  <si>
    <t>Rozklad počtu jednotek u supervizních činností:</t>
  </si>
  <si>
    <t>Terénní kontrola prací (fyzická přítomnost na lokalitě)</t>
  </si>
  <si>
    <t>Naplnění databáze SEKM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</si>
</sst>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indexed="9"/>
      <name val="Calibri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2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right" indent="1"/>
    </xf>
    <xf numFmtId="0" fontId="4" fillId="0" borderId="0" xfId="0" applyFont="1" applyBorder="1"/>
    <xf numFmtId="0" fontId="7" fillId="0" borderId="0" xfId="0" applyFont="1" applyFill="1" applyBorder="1"/>
    <xf numFmtId="2" fontId="3" fillId="0" borderId="0" xfId="0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right" indent="1"/>
    </xf>
    <xf numFmtId="0" fontId="8" fillId="0" borderId="0" xfId="0" applyFont="1" applyFill="1" applyBorder="1"/>
    <xf numFmtId="0" fontId="7" fillId="0" borderId="1" xfId="0" applyFont="1" applyFill="1" applyBorder="1"/>
    <xf numFmtId="2" fontId="7" fillId="0" borderId="1" xfId="0" applyNumberFormat="1" applyFont="1" applyFill="1" applyBorder="1" applyAlignment="1">
      <alignment horizontal="left"/>
    </xf>
    <xf numFmtId="1" fontId="7" fillId="0" borderId="1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right" indent="1"/>
    </xf>
    <xf numFmtId="0" fontId="3" fillId="0" borderId="2" xfId="0" applyFont="1" applyFill="1" applyBorder="1"/>
    <xf numFmtId="2" fontId="3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right" indent="1"/>
    </xf>
    <xf numFmtId="164" fontId="3" fillId="0" borderId="4" xfId="0" applyNumberFormat="1" applyFont="1" applyFill="1" applyBorder="1" applyAlignment="1">
      <alignment horizontal="right" indent="1"/>
    </xf>
    <xf numFmtId="0" fontId="7" fillId="0" borderId="5" xfId="0" applyFont="1" applyBorder="1"/>
    <xf numFmtId="2" fontId="7" fillId="0" borderId="6" xfId="0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horizontal="center"/>
    </xf>
    <xf numFmtId="164" fontId="7" fillId="0" borderId="7" xfId="0" applyNumberFormat="1" applyFont="1" applyBorder="1" applyAlignment="1">
      <alignment horizontal="right" indent="1"/>
    </xf>
    <xf numFmtId="0" fontId="7" fillId="0" borderId="8" xfId="0" applyFont="1" applyBorder="1"/>
    <xf numFmtId="2" fontId="7" fillId="0" borderId="9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164" fontId="7" fillId="0" borderId="10" xfId="0" applyNumberFormat="1" applyFont="1" applyBorder="1" applyAlignment="1">
      <alignment horizontal="right" indent="1"/>
    </xf>
    <xf numFmtId="0" fontId="9" fillId="0" borderId="11" xfId="0" applyFont="1" applyFill="1" applyBorder="1"/>
    <xf numFmtId="2" fontId="1" fillId="0" borderId="12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right" indent="1"/>
    </xf>
    <xf numFmtId="164" fontId="9" fillId="2" borderId="14" xfId="0" applyNumberFormat="1" applyFont="1" applyFill="1" applyBorder="1" applyAlignment="1">
      <alignment horizontal="right" indent="1"/>
    </xf>
    <xf numFmtId="0" fontId="3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7" fillId="0" borderId="8" xfId="0" applyFont="1" applyFill="1" applyBorder="1"/>
    <xf numFmtId="0" fontId="9" fillId="0" borderId="15" xfId="0" applyFont="1" applyFill="1" applyBorder="1"/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right" indent="1"/>
    </xf>
    <xf numFmtId="164" fontId="9" fillId="2" borderId="16" xfId="0" applyNumberFormat="1" applyFont="1" applyFill="1" applyBorder="1" applyAlignment="1">
      <alignment horizontal="right" inden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indent="1"/>
    </xf>
    <xf numFmtId="2" fontId="6" fillId="0" borderId="9" xfId="0" applyNumberFormat="1" applyFont="1" applyFill="1" applyBorder="1" applyAlignment="1">
      <alignment horizontal="center"/>
    </xf>
    <xf numFmtId="0" fontId="3" fillId="0" borderId="19" xfId="0" applyFont="1" applyFill="1" applyBorder="1"/>
    <xf numFmtId="2" fontId="3" fillId="0" borderId="20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right" indent="1"/>
    </xf>
    <xf numFmtId="164" fontId="3" fillId="0" borderId="21" xfId="0" applyNumberFormat="1" applyFont="1" applyFill="1" applyBorder="1" applyAlignment="1">
      <alignment horizontal="right" indent="1"/>
    </xf>
    <xf numFmtId="0" fontId="10" fillId="0" borderId="0" xfId="0" applyFont="1" applyFill="1" applyBorder="1"/>
    <xf numFmtId="0" fontId="11" fillId="0" borderId="0" xfId="0" applyFont="1" applyAlignment="1">
      <alignment horizontal="justify"/>
    </xf>
    <xf numFmtId="164" fontId="7" fillId="0" borderId="6" xfId="0" applyNumberFormat="1" applyFont="1" applyBorder="1" applyAlignment="1" applyProtection="1">
      <alignment horizontal="right" indent="1"/>
      <protection locked="0"/>
    </xf>
    <xf numFmtId="164" fontId="7" fillId="0" borderId="9" xfId="0" applyNumberFormat="1" applyFont="1" applyBorder="1" applyAlignment="1" applyProtection="1">
      <alignment horizontal="right" indent="1"/>
      <protection locked="0"/>
    </xf>
    <xf numFmtId="164" fontId="7" fillId="0" borderId="9" xfId="0" applyNumberFormat="1" applyFont="1" applyFill="1" applyBorder="1" applyAlignment="1" applyProtection="1">
      <alignment horizontal="right" indent="1"/>
      <protection locked="0"/>
    </xf>
    <xf numFmtId="164" fontId="7" fillId="0" borderId="18" xfId="0" applyNumberFormat="1" applyFont="1" applyBorder="1" applyAlignment="1" applyProtection="1">
      <alignment horizontal="right" indent="1"/>
      <protection locked="0"/>
    </xf>
    <xf numFmtId="2" fontId="7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workbookViewId="0">
      <selection activeCell="A23" sqref="A23"/>
    </sheetView>
  </sheetViews>
  <sheetFormatPr defaultRowHeight="15.75" x14ac:dyDescent="0.25"/>
  <cols>
    <col min="1" max="1" width="86.42578125" style="6" customWidth="1"/>
    <col min="2" max="2" width="12.5703125" style="34" customWidth="1"/>
    <col min="3" max="3" width="13.28515625" style="8" customWidth="1"/>
    <col min="4" max="4" width="15.140625" style="9" customWidth="1"/>
    <col min="5" max="5" width="22.5703125" style="9" customWidth="1"/>
    <col min="256" max="256" width="4.7109375" customWidth="1"/>
    <col min="257" max="257" width="86.42578125" customWidth="1"/>
    <col min="258" max="258" width="12.5703125" customWidth="1"/>
    <col min="259" max="259" width="13.28515625" customWidth="1"/>
    <col min="260" max="260" width="15.140625" customWidth="1"/>
    <col min="261" max="261" width="22.5703125" customWidth="1"/>
    <col min="512" max="512" width="4.7109375" customWidth="1"/>
    <col min="513" max="513" width="86.42578125" customWidth="1"/>
    <col min="514" max="514" width="12.5703125" customWidth="1"/>
    <col min="515" max="515" width="13.28515625" customWidth="1"/>
    <col min="516" max="516" width="15.140625" customWidth="1"/>
    <col min="517" max="517" width="22.5703125" customWidth="1"/>
    <col min="768" max="768" width="4.7109375" customWidth="1"/>
    <col min="769" max="769" width="86.42578125" customWidth="1"/>
    <col min="770" max="770" width="12.5703125" customWidth="1"/>
    <col min="771" max="771" width="13.28515625" customWidth="1"/>
    <col min="772" max="772" width="15.140625" customWidth="1"/>
    <col min="773" max="773" width="22.5703125" customWidth="1"/>
    <col min="1024" max="1024" width="4.7109375" customWidth="1"/>
    <col min="1025" max="1025" width="86.42578125" customWidth="1"/>
    <col min="1026" max="1026" width="12.5703125" customWidth="1"/>
    <col min="1027" max="1027" width="13.28515625" customWidth="1"/>
    <col min="1028" max="1028" width="15.140625" customWidth="1"/>
    <col min="1029" max="1029" width="22.5703125" customWidth="1"/>
    <col min="1280" max="1280" width="4.7109375" customWidth="1"/>
    <col min="1281" max="1281" width="86.42578125" customWidth="1"/>
    <col min="1282" max="1282" width="12.5703125" customWidth="1"/>
    <col min="1283" max="1283" width="13.28515625" customWidth="1"/>
    <col min="1284" max="1284" width="15.140625" customWidth="1"/>
    <col min="1285" max="1285" width="22.5703125" customWidth="1"/>
    <col min="1536" max="1536" width="4.7109375" customWidth="1"/>
    <col min="1537" max="1537" width="86.42578125" customWidth="1"/>
    <col min="1538" max="1538" width="12.5703125" customWidth="1"/>
    <col min="1539" max="1539" width="13.28515625" customWidth="1"/>
    <col min="1540" max="1540" width="15.140625" customWidth="1"/>
    <col min="1541" max="1541" width="22.5703125" customWidth="1"/>
    <col min="1792" max="1792" width="4.7109375" customWidth="1"/>
    <col min="1793" max="1793" width="86.42578125" customWidth="1"/>
    <col min="1794" max="1794" width="12.5703125" customWidth="1"/>
    <col min="1795" max="1795" width="13.28515625" customWidth="1"/>
    <col min="1796" max="1796" width="15.140625" customWidth="1"/>
    <col min="1797" max="1797" width="22.5703125" customWidth="1"/>
    <col min="2048" max="2048" width="4.7109375" customWidth="1"/>
    <col min="2049" max="2049" width="86.42578125" customWidth="1"/>
    <col min="2050" max="2050" width="12.5703125" customWidth="1"/>
    <col min="2051" max="2051" width="13.28515625" customWidth="1"/>
    <col min="2052" max="2052" width="15.140625" customWidth="1"/>
    <col min="2053" max="2053" width="22.5703125" customWidth="1"/>
    <col min="2304" max="2304" width="4.7109375" customWidth="1"/>
    <col min="2305" max="2305" width="86.42578125" customWidth="1"/>
    <col min="2306" max="2306" width="12.5703125" customWidth="1"/>
    <col min="2307" max="2307" width="13.28515625" customWidth="1"/>
    <col min="2308" max="2308" width="15.140625" customWidth="1"/>
    <col min="2309" max="2309" width="22.5703125" customWidth="1"/>
    <col min="2560" max="2560" width="4.7109375" customWidth="1"/>
    <col min="2561" max="2561" width="86.42578125" customWidth="1"/>
    <col min="2562" max="2562" width="12.5703125" customWidth="1"/>
    <col min="2563" max="2563" width="13.28515625" customWidth="1"/>
    <col min="2564" max="2564" width="15.140625" customWidth="1"/>
    <col min="2565" max="2565" width="22.5703125" customWidth="1"/>
    <col min="2816" max="2816" width="4.7109375" customWidth="1"/>
    <col min="2817" max="2817" width="86.42578125" customWidth="1"/>
    <col min="2818" max="2818" width="12.5703125" customWidth="1"/>
    <col min="2819" max="2819" width="13.28515625" customWidth="1"/>
    <col min="2820" max="2820" width="15.140625" customWidth="1"/>
    <col min="2821" max="2821" width="22.5703125" customWidth="1"/>
    <col min="3072" max="3072" width="4.7109375" customWidth="1"/>
    <col min="3073" max="3073" width="86.42578125" customWidth="1"/>
    <col min="3074" max="3074" width="12.5703125" customWidth="1"/>
    <col min="3075" max="3075" width="13.28515625" customWidth="1"/>
    <col min="3076" max="3076" width="15.140625" customWidth="1"/>
    <col min="3077" max="3077" width="22.5703125" customWidth="1"/>
    <col min="3328" max="3328" width="4.7109375" customWidth="1"/>
    <col min="3329" max="3329" width="86.42578125" customWidth="1"/>
    <col min="3330" max="3330" width="12.5703125" customWidth="1"/>
    <col min="3331" max="3331" width="13.28515625" customWidth="1"/>
    <col min="3332" max="3332" width="15.140625" customWidth="1"/>
    <col min="3333" max="3333" width="22.5703125" customWidth="1"/>
    <col min="3584" max="3584" width="4.7109375" customWidth="1"/>
    <col min="3585" max="3585" width="86.42578125" customWidth="1"/>
    <col min="3586" max="3586" width="12.5703125" customWidth="1"/>
    <col min="3587" max="3587" width="13.28515625" customWidth="1"/>
    <col min="3588" max="3588" width="15.140625" customWidth="1"/>
    <col min="3589" max="3589" width="22.5703125" customWidth="1"/>
    <col min="3840" max="3840" width="4.7109375" customWidth="1"/>
    <col min="3841" max="3841" width="86.42578125" customWidth="1"/>
    <col min="3842" max="3842" width="12.5703125" customWidth="1"/>
    <col min="3843" max="3843" width="13.28515625" customWidth="1"/>
    <col min="3844" max="3844" width="15.140625" customWidth="1"/>
    <col min="3845" max="3845" width="22.5703125" customWidth="1"/>
    <col min="4096" max="4096" width="4.7109375" customWidth="1"/>
    <col min="4097" max="4097" width="86.42578125" customWidth="1"/>
    <col min="4098" max="4098" width="12.5703125" customWidth="1"/>
    <col min="4099" max="4099" width="13.28515625" customWidth="1"/>
    <col min="4100" max="4100" width="15.140625" customWidth="1"/>
    <col min="4101" max="4101" width="22.5703125" customWidth="1"/>
    <col min="4352" max="4352" width="4.7109375" customWidth="1"/>
    <col min="4353" max="4353" width="86.42578125" customWidth="1"/>
    <col min="4354" max="4354" width="12.5703125" customWidth="1"/>
    <col min="4355" max="4355" width="13.28515625" customWidth="1"/>
    <col min="4356" max="4356" width="15.140625" customWidth="1"/>
    <col min="4357" max="4357" width="22.5703125" customWidth="1"/>
    <col min="4608" max="4608" width="4.7109375" customWidth="1"/>
    <col min="4609" max="4609" width="86.42578125" customWidth="1"/>
    <col min="4610" max="4610" width="12.5703125" customWidth="1"/>
    <col min="4611" max="4611" width="13.28515625" customWidth="1"/>
    <col min="4612" max="4612" width="15.140625" customWidth="1"/>
    <col min="4613" max="4613" width="22.5703125" customWidth="1"/>
    <col min="4864" max="4864" width="4.7109375" customWidth="1"/>
    <col min="4865" max="4865" width="86.42578125" customWidth="1"/>
    <col min="4866" max="4866" width="12.5703125" customWidth="1"/>
    <col min="4867" max="4867" width="13.28515625" customWidth="1"/>
    <col min="4868" max="4868" width="15.140625" customWidth="1"/>
    <col min="4869" max="4869" width="22.5703125" customWidth="1"/>
    <col min="5120" max="5120" width="4.7109375" customWidth="1"/>
    <col min="5121" max="5121" width="86.42578125" customWidth="1"/>
    <col min="5122" max="5122" width="12.5703125" customWidth="1"/>
    <col min="5123" max="5123" width="13.28515625" customWidth="1"/>
    <col min="5124" max="5124" width="15.140625" customWidth="1"/>
    <col min="5125" max="5125" width="22.5703125" customWidth="1"/>
    <col min="5376" max="5376" width="4.7109375" customWidth="1"/>
    <col min="5377" max="5377" width="86.42578125" customWidth="1"/>
    <col min="5378" max="5378" width="12.5703125" customWidth="1"/>
    <col min="5379" max="5379" width="13.28515625" customWidth="1"/>
    <col min="5380" max="5380" width="15.140625" customWidth="1"/>
    <col min="5381" max="5381" width="22.5703125" customWidth="1"/>
    <col min="5632" max="5632" width="4.7109375" customWidth="1"/>
    <col min="5633" max="5633" width="86.42578125" customWidth="1"/>
    <col min="5634" max="5634" width="12.5703125" customWidth="1"/>
    <col min="5635" max="5635" width="13.28515625" customWidth="1"/>
    <col min="5636" max="5636" width="15.140625" customWidth="1"/>
    <col min="5637" max="5637" width="22.5703125" customWidth="1"/>
    <col min="5888" max="5888" width="4.7109375" customWidth="1"/>
    <col min="5889" max="5889" width="86.42578125" customWidth="1"/>
    <col min="5890" max="5890" width="12.5703125" customWidth="1"/>
    <col min="5891" max="5891" width="13.28515625" customWidth="1"/>
    <col min="5892" max="5892" width="15.140625" customWidth="1"/>
    <col min="5893" max="5893" width="22.5703125" customWidth="1"/>
    <col min="6144" max="6144" width="4.7109375" customWidth="1"/>
    <col min="6145" max="6145" width="86.42578125" customWidth="1"/>
    <col min="6146" max="6146" width="12.5703125" customWidth="1"/>
    <col min="6147" max="6147" width="13.28515625" customWidth="1"/>
    <col min="6148" max="6148" width="15.140625" customWidth="1"/>
    <col min="6149" max="6149" width="22.5703125" customWidth="1"/>
    <col min="6400" max="6400" width="4.7109375" customWidth="1"/>
    <col min="6401" max="6401" width="86.42578125" customWidth="1"/>
    <col min="6402" max="6402" width="12.5703125" customWidth="1"/>
    <col min="6403" max="6403" width="13.28515625" customWidth="1"/>
    <col min="6404" max="6404" width="15.140625" customWidth="1"/>
    <col min="6405" max="6405" width="22.5703125" customWidth="1"/>
    <col min="6656" max="6656" width="4.7109375" customWidth="1"/>
    <col min="6657" max="6657" width="86.42578125" customWidth="1"/>
    <col min="6658" max="6658" width="12.5703125" customWidth="1"/>
    <col min="6659" max="6659" width="13.28515625" customWidth="1"/>
    <col min="6660" max="6660" width="15.140625" customWidth="1"/>
    <col min="6661" max="6661" width="22.5703125" customWidth="1"/>
    <col min="6912" max="6912" width="4.7109375" customWidth="1"/>
    <col min="6913" max="6913" width="86.42578125" customWidth="1"/>
    <col min="6914" max="6914" width="12.5703125" customWidth="1"/>
    <col min="6915" max="6915" width="13.28515625" customWidth="1"/>
    <col min="6916" max="6916" width="15.140625" customWidth="1"/>
    <col min="6917" max="6917" width="22.5703125" customWidth="1"/>
    <col min="7168" max="7168" width="4.7109375" customWidth="1"/>
    <col min="7169" max="7169" width="86.42578125" customWidth="1"/>
    <col min="7170" max="7170" width="12.5703125" customWidth="1"/>
    <col min="7171" max="7171" width="13.28515625" customWidth="1"/>
    <col min="7172" max="7172" width="15.140625" customWidth="1"/>
    <col min="7173" max="7173" width="22.5703125" customWidth="1"/>
    <col min="7424" max="7424" width="4.7109375" customWidth="1"/>
    <col min="7425" max="7425" width="86.42578125" customWidth="1"/>
    <col min="7426" max="7426" width="12.5703125" customWidth="1"/>
    <col min="7427" max="7427" width="13.28515625" customWidth="1"/>
    <col min="7428" max="7428" width="15.140625" customWidth="1"/>
    <col min="7429" max="7429" width="22.5703125" customWidth="1"/>
    <col min="7680" max="7680" width="4.7109375" customWidth="1"/>
    <col min="7681" max="7681" width="86.42578125" customWidth="1"/>
    <col min="7682" max="7682" width="12.5703125" customWidth="1"/>
    <col min="7683" max="7683" width="13.28515625" customWidth="1"/>
    <col min="7684" max="7684" width="15.140625" customWidth="1"/>
    <col min="7685" max="7685" width="22.5703125" customWidth="1"/>
    <col min="7936" max="7936" width="4.7109375" customWidth="1"/>
    <col min="7937" max="7937" width="86.42578125" customWidth="1"/>
    <col min="7938" max="7938" width="12.5703125" customWidth="1"/>
    <col min="7939" max="7939" width="13.28515625" customWidth="1"/>
    <col min="7940" max="7940" width="15.140625" customWidth="1"/>
    <col min="7941" max="7941" width="22.5703125" customWidth="1"/>
    <col min="8192" max="8192" width="4.7109375" customWidth="1"/>
    <col min="8193" max="8193" width="86.42578125" customWidth="1"/>
    <col min="8194" max="8194" width="12.5703125" customWidth="1"/>
    <col min="8195" max="8195" width="13.28515625" customWidth="1"/>
    <col min="8196" max="8196" width="15.140625" customWidth="1"/>
    <col min="8197" max="8197" width="22.5703125" customWidth="1"/>
    <col min="8448" max="8448" width="4.7109375" customWidth="1"/>
    <col min="8449" max="8449" width="86.42578125" customWidth="1"/>
    <col min="8450" max="8450" width="12.5703125" customWidth="1"/>
    <col min="8451" max="8451" width="13.28515625" customWidth="1"/>
    <col min="8452" max="8452" width="15.140625" customWidth="1"/>
    <col min="8453" max="8453" width="22.5703125" customWidth="1"/>
    <col min="8704" max="8704" width="4.7109375" customWidth="1"/>
    <col min="8705" max="8705" width="86.42578125" customWidth="1"/>
    <col min="8706" max="8706" width="12.5703125" customWidth="1"/>
    <col min="8707" max="8707" width="13.28515625" customWidth="1"/>
    <col min="8708" max="8708" width="15.140625" customWidth="1"/>
    <col min="8709" max="8709" width="22.5703125" customWidth="1"/>
    <col min="8960" max="8960" width="4.7109375" customWidth="1"/>
    <col min="8961" max="8961" width="86.42578125" customWidth="1"/>
    <col min="8962" max="8962" width="12.5703125" customWidth="1"/>
    <col min="8963" max="8963" width="13.28515625" customWidth="1"/>
    <col min="8964" max="8964" width="15.140625" customWidth="1"/>
    <col min="8965" max="8965" width="22.5703125" customWidth="1"/>
    <col min="9216" max="9216" width="4.7109375" customWidth="1"/>
    <col min="9217" max="9217" width="86.42578125" customWidth="1"/>
    <col min="9218" max="9218" width="12.5703125" customWidth="1"/>
    <col min="9219" max="9219" width="13.28515625" customWidth="1"/>
    <col min="9220" max="9220" width="15.140625" customWidth="1"/>
    <col min="9221" max="9221" width="22.5703125" customWidth="1"/>
    <col min="9472" max="9472" width="4.7109375" customWidth="1"/>
    <col min="9473" max="9473" width="86.42578125" customWidth="1"/>
    <col min="9474" max="9474" width="12.5703125" customWidth="1"/>
    <col min="9475" max="9475" width="13.28515625" customWidth="1"/>
    <col min="9476" max="9476" width="15.140625" customWidth="1"/>
    <col min="9477" max="9477" width="22.5703125" customWidth="1"/>
    <col min="9728" max="9728" width="4.7109375" customWidth="1"/>
    <col min="9729" max="9729" width="86.42578125" customWidth="1"/>
    <col min="9730" max="9730" width="12.5703125" customWidth="1"/>
    <col min="9731" max="9731" width="13.28515625" customWidth="1"/>
    <col min="9732" max="9732" width="15.140625" customWidth="1"/>
    <col min="9733" max="9733" width="22.5703125" customWidth="1"/>
    <col min="9984" max="9984" width="4.7109375" customWidth="1"/>
    <col min="9985" max="9985" width="86.42578125" customWidth="1"/>
    <col min="9986" max="9986" width="12.5703125" customWidth="1"/>
    <col min="9987" max="9987" width="13.28515625" customWidth="1"/>
    <col min="9988" max="9988" width="15.140625" customWidth="1"/>
    <col min="9989" max="9989" width="22.5703125" customWidth="1"/>
    <col min="10240" max="10240" width="4.7109375" customWidth="1"/>
    <col min="10241" max="10241" width="86.42578125" customWidth="1"/>
    <col min="10242" max="10242" width="12.5703125" customWidth="1"/>
    <col min="10243" max="10243" width="13.28515625" customWidth="1"/>
    <col min="10244" max="10244" width="15.140625" customWidth="1"/>
    <col min="10245" max="10245" width="22.5703125" customWidth="1"/>
    <col min="10496" max="10496" width="4.7109375" customWidth="1"/>
    <col min="10497" max="10497" width="86.42578125" customWidth="1"/>
    <col min="10498" max="10498" width="12.5703125" customWidth="1"/>
    <col min="10499" max="10499" width="13.28515625" customWidth="1"/>
    <col min="10500" max="10500" width="15.140625" customWidth="1"/>
    <col min="10501" max="10501" width="22.5703125" customWidth="1"/>
    <col min="10752" max="10752" width="4.7109375" customWidth="1"/>
    <col min="10753" max="10753" width="86.42578125" customWidth="1"/>
    <col min="10754" max="10754" width="12.5703125" customWidth="1"/>
    <col min="10755" max="10755" width="13.28515625" customWidth="1"/>
    <col min="10756" max="10756" width="15.140625" customWidth="1"/>
    <col min="10757" max="10757" width="22.5703125" customWidth="1"/>
    <col min="11008" max="11008" width="4.7109375" customWidth="1"/>
    <col min="11009" max="11009" width="86.42578125" customWidth="1"/>
    <col min="11010" max="11010" width="12.5703125" customWidth="1"/>
    <col min="11011" max="11011" width="13.28515625" customWidth="1"/>
    <col min="11012" max="11012" width="15.140625" customWidth="1"/>
    <col min="11013" max="11013" width="22.5703125" customWidth="1"/>
    <col min="11264" max="11264" width="4.7109375" customWidth="1"/>
    <col min="11265" max="11265" width="86.42578125" customWidth="1"/>
    <col min="11266" max="11266" width="12.5703125" customWidth="1"/>
    <col min="11267" max="11267" width="13.28515625" customWidth="1"/>
    <col min="11268" max="11268" width="15.140625" customWidth="1"/>
    <col min="11269" max="11269" width="22.5703125" customWidth="1"/>
    <col min="11520" max="11520" width="4.7109375" customWidth="1"/>
    <col min="11521" max="11521" width="86.42578125" customWidth="1"/>
    <col min="11522" max="11522" width="12.5703125" customWidth="1"/>
    <col min="11523" max="11523" width="13.28515625" customWidth="1"/>
    <col min="11524" max="11524" width="15.140625" customWidth="1"/>
    <col min="11525" max="11525" width="22.5703125" customWidth="1"/>
    <col min="11776" max="11776" width="4.7109375" customWidth="1"/>
    <col min="11777" max="11777" width="86.42578125" customWidth="1"/>
    <col min="11778" max="11778" width="12.5703125" customWidth="1"/>
    <col min="11779" max="11779" width="13.28515625" customWidth="1"/>
    <col min="11780" max="11780" width="15.140625" customWidth="1"/>
    <col min="11781" max="11781" width="22.5703125" customWidth="1"/>
    <col min="12032" max="12032" width="4.7109375" customWidth="1"/>
    <col min="12033" max="12033" width="86.42578125" customWidth="1"/>
    <col min="12034" max="12034" width="12.5703125" customWidth="1"/>
    <col min="12035" max="12035" width="13.28515625" customWidth="1"/>
    <col min="12036" max="12036" width="15.140625" customWidth="1"/>
    <col min="12037" max="12037" width="22.5703125" customWidth="1"/>
    <col min="12288" max="12288" width="4.7109375" customWidth="1"/>
    <col min="12289" max="12289" width="86.42578125" customWidth="1"/>
    <col min="12290" max="12290" width="12.5703125" customWidth="1"/>
    <col min="12291" max="12291" width="13.28515625" customWidth="1"/>
    <col min="12292" max="12292" width="15.140625" customWidth="1"/>
    <col min="12293" max="12293" width="22.5703125" customWidth="1"/>
    <col min="12544" max="12544" width="4.7109375" customWidth="1"/>
    <col min="12545" max="12545" width="86.42578125" customWidth="1"/>
    <col min="12546" max="12546" width="12.5703125" customWidth="1"/>
    <col min="12547" max="12547" width="13.28515625" customWidth="1"/>
    <col min="12548" max="12548" width="15.140625" customWidth="1"/>
    <col min="12549" max="12549" width="22.5703125" customWidth="1"/>
    <col min="12800" max="12800" width="4.7109375" customWidth="1"/>
    <col min="12801" max="12801" width="86.42578125" customWidth="1"/>
    <col min="12802" max="12802" width="12.5703125" customWidth="1"/>
    <col min="12803" max="12803" width="13.28515625" customWidth="1"/>
    <col min="12804" max="12804" width="15.140625" customWidth="1"/>
    <col min="12805" max="12805" width="22.5703125" customWidth="1"/>
    <col min="13056" max="13056" width="4.7109375" customWidth="1"/>
    <col min="13057" max="13057" width="86.42578125" customWidth="1"/>
    <col min="13058" max="13058" width="12.5703125" customWidth="1"/>
    <col min="13059" max="13059" width="13.28515625" customWidth="1"/>
    <col min="13060" max="13060" width="15.140625" customWidth="1"/>
    <col min="13061" max="13061" width="22.5703125" customWidth="1"/>
    <col min="13312" max="13312" width="4.7109375" customWidth="1"/>
    <col min="13313" max="13313" width="86.42578125" customWidth="1"/>
    <col min="13314" max="13314" width="12.5703125" customWidth="1"/>
    <col min="13315" max="13315" width="13.28515625" customWidth="1"/>
    <col min="13316" max="13316" width="15.140625" customWidth="1"/>
    <col min="13317" max="13317" width="22.5703125" customWidth="1"/>
    <col min="13568" max="13568" width="4.7109375" customWidth="1"/>
    <col min="13569" max="13569" width="86.42578125" customWidth="1"/>
    <col min="13570" max="13570" width="12.5703125" customWidth="1"/>
    <col min="13571" max="13571" width="13.28515625" customWidth="1"/>
    <col min="13572" max="13572" width="15.140625" customWidth="1"/>
    <col min="13573" max="13573" width="22.5703125" customWidth="1"/>
    <col min="13824" max="13824" width="4.7109375" customWidth="1"/>
    <col min="13825" max="13825" width="86.42578125" customWidth="1"/>
    <col min="13826" max="13826" width="12.5703125" customWidth="1"/>
    <col min="13827" max="13827" width="13.28515625" customWidth="1"/>
    <col min="13828" max="13828" width="15.140625" customWidth="1"/>
    <col min="13829" max="13829" width="22.5703125" customWidth="1"/>
    <col min="14080" max="14080" width="4.7109375" customWidth="1"/>
    <col min="14081" max="14081" width="86.42578125" customWidth="1"/>
    <col min="14082" max="14082" width="12.5703125" customWidth="1"/>
    <col min="14083" max="14083" width="13.28515625" customWidth="1"/>
    <col min="14084" max="14084" width="15.140625" customWidth="1"/>
    <col min="14085" max="14085" width="22.5703125" customWidth="1"/>
    <col min="14336" max="14336" width="4.7109375" customWidth="1"/>
    <col min="14337" max="14337" width="86.42578125" customWidth="1"/>
    <col min="14338" max="14338" width="12.5703125" customWidth="1"/>
    <col min="14339" max="14339" width="13.28515625" customWidth="1"/>
    <col min="14340" max="14340" width="15.140625" customWidth="1"/>
    <col min="14341" max="14341" width="22.5703125" customWidth="1"/>
    <col min="14592" max="14592" width="4.7109375" customWidth="1"/>
    <col min="14593" max="14593" width="86.42578125" customWidth="1"/>
    <col min="14594" max="14594" width="12.5703125" customWidth="1"/>
    <col min="14595" max="14595" width="13.28515625" customWidth="1"/>
    <col min="14596" max="14596" width="15.140625" customWidth="1"/>
    <col min="14597" max="14597" width="22.5703125" customWidth="1"/>
    <col min="14848" max="14848" width="4.7109375" customWidth="1"/>
    <col min="14849" max="14849" width="86.42578125" customWidth="1"/>
    <col min="14850" max="14850" width="12.5703125" customWidth="1"/>
    <col min="14851" max="14851" width="13.28515625" customWidth="1"/>
    <col min="14852" max="14852" width="15.140625" customWidth="1"/>
    <col min="14853" max="14853" width="22.5703125" customWidth="1"/>
    <col min="15104" max="15104" width="4.7109375" customWidth="1"/>
    <col min="15105" max="15105" width="86.42578125" customWidth="1"/>
    <col min="15106" max="15106" width="12.5703125" customWidth="1"/>
    <col min="15107" max="15107" width="13.28515625" customWidth="1"/>
    <col min="15108" max="15108" width="15.140625" customWidth="1"/>
    <col min="15109" max="15109" width="22.5703125" customWidth="1"/>
    <col min="15360" max="15360" width="4.7109375" customWidth="1"/>
    <col min="15361" max="15361" width="86.42578125" customWidth="1"/>
    <col min="15362" max="15362" width="12.5703125" customWidth="1"/>
    <col min="15363" max="15363" width="13.28515625" customWidth="1"/>
    <col min="15364" max="15364" width="15.140625" customWidth="1"/>
    <col min="15365" max="15365" width="22.5703125" customWidth="1"/>
    <col min="15616" max="15616" width="4.7109375" customWidth="1"/>
    <col min="15617" max="15617" width="86.42578125" customWidth="1"/>
    <col min="15618" max="15618" width="12.5703125" customWidth="1"/>
    <col min="15619" max="15619" width="13.28515625" customWidth="1"/>
    <col min="15620" max="15620" width="15.140625" customWidth="1"/>
    <col min="15621" max="15621" width="22.5703125" customWidth="1"/>
    <col min="15872" max="15872" width="4.7109375" customWidth="1"/>
    <col min="15873" max="15873" width="86.42578125" customWidth="1"/>
    <col min="15874" max="15874" width="12.5703125" customWidth="1"/>
    <col min="15875" max="15875" width="13.28515625" customWidth="1"/>
    <col min="15876" max="15876" width="15.140625" customWidth="1"/>
    <col min="15877" max="15877" width="22.5703125" customWidth="1"/>
    <col min="16128" max="16128" width="4.7109375" customWidth="1"/>
    <col min="16129" max="16129" width="86.42578125" customWidth="1"/>
    <col min="16130" max="16130" width="12.5703125" customWidth="1"/>
    <col min="16131" max="16131" width="13.28515625" customWidth="1"/>
    <col min="16132" max="16132" width="15.140625" customWidth="1"/>
    <col min="16133" max="16133" width="22.5703125" customWidth="1"/>
  </cols>
  <sheetData>
    <row r="1" spans="1:5" ht="21" x14ac:dyDescent="0.35">
      <c r="A1" s="1" t="s">
        <v>0</v>
      </c>
      <c r="B1" s="2"/>
      <c r="C1" s="3"/>
      <c r="D1" s="4"/>
      <c r="E1" s="4"/>
    </row>
    <row r="2" spans="1:5" ht="18.75" x14ac:dyDescent="0.3">
      <c r="A2" s="5" t="s">
        <v>1</v>
      </c>
      <c r="B2" s="2"/>
      <c r="C2" s="3"/>
      <c r="D2" s="4"/>
      <c r="E2" s="4"/>
    </row>
    <row r="3" spans="1:5" ht="18.75" x14ac:dyDescent="0.3">
      <c r="A3" s="5"/>
      <c r="B3" s="2"/>
      <c r="C3" s="3"/>
      <c r="D3" s="4"/>
      <c r="E3" s="4"/>
    </row>
    <row r="4" spans="1:5" x14ac:dyDescent="0.25">
      <c r="B4" s="7"/>
    </row>
    <row r="5" spans="1:5" x14ac:dyDescent="0.25">
      <c r="A5" s="10" t="s">
        <v>2</v>
      </c>
      <c r="B5" s="7"/>
    </row>
    <row r="6" spans="1:5" ht="16.5" thickBot="1" x14ac:dyDescent="0.3">
      <c r="A6" s="11"/>
      <c r="B6" s="12"/>
      <c r="C6" s="13"/>
      <c r="D6" s="14"/>
      <c r="E6" s="14"/>
    </row>
    <row r="7" spans="1:5" ht="16.5" thickBot="1" x14ac:dyDescent="0.3">
      <c r="A7" s="15" t="s">
        <v>3</v>
      </c>
      <c r="B7" s="16" t="s">
        <v>4</v>
      </c>
      <c r="C7" s="17" t="s">
        <v>5</v>
      </c>
      <c r="D7" s="18" t="s">
        <v>6</v>
      </c>
      <c r="E7" s="19" t="s">
        <v>7</v>
      </c>
    </row>
    <row r="8" spans="1:5" x14ac:dyDescent="0.25">
      <c r="A8" s="20" t="s">
        <v>8</v>
      </c>
      <c r="B8" s="21" t="s">
        <v>39</v>
      </c>
      <c r="C8" s="22">
        <v>1</v>
      </c>
      <c r="D8" s="60"/>
      <c r="E8" s="23">
        <f>+C8*D8</f>
        <v>0</v>
      </c>
    </row>
    <row r="9" spans="1:5" x14ac:dyDescent="0.25">
      <c r="A9" s="24" t="s">
        <v>9</v>
      </c>
      <c r="B9" s="25" t="s">
        <v>39</v>
      </c>
      <c r="C9" s="26">
        <v>1</v>
      </c>
      <c r="D9" s="61"/>
      <c r="E9" s="27">
        <f>+C9*D9</f>
        <v>0</v>
      </c>
    </row>
    <row r="10" spans="1:5" x14ac:dyDescent="0.25">
      <c r="A10" s="24" t="s">
        <v>10</v>
      </c>
      <c r="B10" s="25" t="s">
        <v>39</v>
      </c>
      <c r="C10" s="26">
        <v>1</v>
      </c>
      <c r="D10" s="61"/>
      <c r="E10" s="27">
        <f>+C10*D10</f>
        <v>0</v>
      </c>
    </row>
    <row r="11" spans="1:5" ht="16.5" thickBot="1" x14ac:dyDescent="0.3">
      <c r="A11" s="28"/>
      <c r="B11" s="29"/>
      <c r="C11" s="30"/>
      <c r="D11" s="31"/>
      <c r="E11" s="32">
        <f>SUM(E8:E10)</f>
        <v>0</v>
      </c>
    </row>
    <row r="12" spans="1:5" ht="16.5" thickBot="1" x14ac:dyDescent="0.3">
      <c r="A12" s="33"/>
      <c r="E12" s="4"/>
    </row>
    <row r="13" spans="1:5" ht="16.5" thickBot="1" x14ac:dyDescent="0.3">
      <c r="A13" s="15" t="s">
        <v>43</v>
      </c>
      <c r="B13" s="16" t="str">
        <f>+B7</f>
        <v>jednotka</v>
      </c>
      <c r="C13" s="17" t="str">
        <f>+C7</f>
        <v>počet</v>
      </c>
      <c r="D13" s="18" t="s">
        <v>6</v>
      </c>
      <c r="E13" s="19" t="s">
        <v>7</v>
      </c>
    </row>
    <row r="14" spans="1:5" x14ac:dyDescent="0.25">
      <c r="A14" s="35" t="s">
        <v>11</v>
      </c>
      <c r="B14" s="21" t="s">
        <v>21</v>
      </c>
      <c r="C14" s="22">
        <v>107</v>
      </c>
      <c r="D14" s="60"/>
      <c r="E14" s="23">
        <f t="shared" ref="E14:E22" si="0">+C14*D14</f>
        <v>0</v>
      </c>
    </row>
    <row r="15" spans="1:5" x14ac:dyDescent="0.25">
      <c r="A15" s="36" t="s">
        <v>12</v>
      </c>
      <c r="B15" s="25" t="s">
        <v>21</v>
      </c>
      <c r="C15" s="26">
        <v>107</v>
      </c>
      <c r="D15" s="61"/>
      <c r="E15" s="27">
        <f t="shared" si="0"/>
        <v>0</v>
      </c>
    </row>
    <row r="16" spans="1:5" x14ac:dyDescent="0.25">
      <c r="A16" s="36" t="s">
        <v>13</v>
      </c>
      <c r="B16" s="25" t="s">
        <v>21</v>
      </c>
      <c r="C16" s="26">
        <v>312</v>
      </c>
      <c r="D16" s="61"/>
      <c r="E16" s="27">
        <f t="shared" si="0"/>
        <v>0</v>
      </c>
    </row>
    <row r="17" spans="1:5" x14ac:dyDescent="0.25">
      <c r="A17" s="36" t="s">
        <v>14</v>
      </c>
      <c r="B17" s="25" t="s">
        <v>21</v>
      </c>
      <c r="C17" s="26">
        <v>276</v>
      </c>
      <c r="D17" s="61"/>
      <c r="E17" s="27">
        <f t="shared" si="0"/>
        <v>0</v>
      </c>
    </row>
    <row r="18" spans="1:5" x14ac:dyDescent="0.25">
      <c r="A18" s="36" t="s">
        <v>15</v>
      </c>
      <c r="B18" s="25" t="s">
        <v>21</v>
      </c>
      <c r="C18" s="26">
        <v>214</v>
      </c>
      <c r="D18" s="61"/>
      <c r="E18" s="27">
        <f t="shared" si="0"/>
        <v>0</v>
      </c>
    </row>
    <row r="19" spans="1:5" x14ac:dyDescent="0.25">
      <c r="A19" s="36" t="s">
        <v>16</v>
      </c>
      <c r="B19" s="25" t="s">
        <v>21</v>
      </c>
      <c r="C19" s="26">
        <v>107</v>
      </c>
      <c r="D19" s="61"/>
      <c r="E19" s="27">
        <f t="shared" si="0"/>
        <v>0</v>
      </c>
    </row>
    <row r="20" spans="1:5" x14ac:dyDescent="0.25">
      <c r="A20" s="36" t="s">
        <v>17</v>
      </c>
      <c r="B20" s="25" t="s">
        <v>23</v>
      </c>
      <c r="C20" s="26">
        <v>107</v>
      </c>
      <c r="D20" s="61"/>
      <c r="E20" s="27">
        <f t="shared" si="0"/>
        <v>0</v>
      </c>
    </row>
    <row r="21" spans="1:5" x14ac:dyDescent="0.25">
      <c r="A21" s="36" t="s">
        <v>18</v>
      </c>
      <c r="B21" s="25" t="s">
        <v>21</v>
      </c>
      <c r="C21" s="26">
        <v>25</v>
      </c>
      <c r="D21" s="61"/>
      <c r="E21" s="27">
        <f t="shared" si="0"/>
        <v>0</v>
      </c>
    </row>
    <row r="22" spans="1:5" x14ac:dyDescent="0.25">
      <c r="A22" s="36" t="s">
        <v>51</v>
      </c>
      <c r="B22" s="25" t="s">
        <v>19</v>
      </c>
      <c r="C22" s="26">
        <v>1</v>
      </c>
      <c r="D22" s="62"/>
      <c r="E22" s="27">
        <f t="shared" si="0"/>
        <v>0</v>
      </c>
    </row>
    <row r="23" spans="1:5" ht="16.5" thickBot="1" x14ac:dyDescent="0.3">
      <c r="A23" s="37"/>
      <c r="B23" s="38"/>
      <c r="C23" s="39"/>
      <c r="D23" s="40"/>
      <c r="E23" s="41">
        <f>SUM(E14:E22)</f>
        <v>0</v>
      </c>
    </row>
    <row r="24" spans="1:5" ht="16.5" thickBot="1" x14ac:dyDescent="0.3">
      <c r="A24" s="33"/>
      <c r="E24" s="4"/>
    </row>
    <row r="25" spans="1:5" ht="16.5" thickBot="1" x14ac:dyDescent="0.3">
      <c r="A25" s="15" t="s">
        <v>20</v>
      </c>
      <c r="B25" s="16" t="str">
        <f>+B13</f>
        <v>jednotka</v>
      </c>
      <c r="C25" s="17" t="str">
        <f>+C13</f>
        <v>počet</v>
      </c>
      <c r="D25" s="18" t="s">
        <v>6</v>
      </c>
      <c r="E25" s="19" t="s">
        <v>7</v>
      </c>
    </row>
    <row r="26" spans="1:5" x14ac:dyDescent="0.25">
      <c r="A26" s="42" t="s">
        <v>38</v>
      </c>
      <c r="B26" s="43" t="s">
        <v>21</v>
      </c>
      <c r="C26" s="44">
        <v>2</v>
      </c>
      <c r="D26" s="61"/>
      <c r="E26" s="27">
        <f>+C26*D26</f>
        <v>0</v>
      </c>
    </row>
    <row r="27" spans="1:5" x14ac:dyDescent="0.25">
      <c r="A27" s="45" t="s">
        <v>22</v>
      </c>
      <c r="B27" s="46" t="s">
        <v>23</v>
      </c>
      <c r="C27" s="47">
        <v>1</v>
      </c>
      <c r="D27" s="63"/>
      <c r="E27" s="27">
        <f>+C27*D27</f>
        <v>0</v>
      </c>
    </row>
    <row r="28" spans="1:5" ht="16.5" thickBot="1" x14ac:dyDescent="0.3">
      <c r="A28" s="28"/>
      <c r="B28" s="29"/>
      <c r="C28" s="30"/>
      <c r="D28" s="31"/>
      <c r="E28" s="32">
        <f>SUM(E26:E27)</f>
        <v>0</v>
      </c>
    </row>
    <row r="29" spans="1:5" ht="16.5" thickBot="1" x14ac:dyDescent="0.3">
      <c r="A29" s="48"/>
      <c r="B29" s="49"/>
      <c r="C29" s="50"/>
      <c r="D29" s="51"/>
      <c r="E29" s="51"/>
    </row>
    <row r="30" spans="1:5" ht="16.5" thickBot="1" x14ac:dyDescent="0.3">
      <c r="A30" s="15" t="s">
        <v>24</v>
      </c>
      <c r="B30" s="16" t="str">
        <f>+B25</f>
        <v>jednotka</v>
      </c>
      <c r="C30" s="17" t="str">
        <f>+C25</f>
        <v>počet</v>
      </c>
      <c r="D30" s="18" t="s">
        <v>6</v>
      </c>
      <c r="E30" s="19" t="s">
        <v>7</v>
      </c>
    </row>
    <row r="31" spans="1:5" x14ac:dyDescent="0.25">
      <c r="A31" s="35" t="s">
        <v>40</v>
      </c>
      <c r="B31" s="21" t="s">
        <v>21</v>
      </c>
      <c r="C31" s="22">
        <v>4</v>
      </c>
      <c r="D31" s="60"/>
      <c r="E31" s="23">
        <f t="shared" ref="E31:E39" si="1">+C31*D31</f>
        <v>0</v>
      </c>
    </row>
    <row r="32" spans="1:5" x14ac:dyDescent="0.25">
      <c r="A32" s="36" t="s">
        <v>41</v>
      </c>
      <c r="B32" s="25" t="s">
        <v>21</v>
      </c>
      <c r="C32" s="26">
        <v>2</v>
      </c>
      <c r="D32" s="61"/>
      <c r="E32" s="27">
        <f t="shared" si="1"/>
        <v>0</v>
      </c>
    </row>
    <row r="33" spans="1:5" x14ac:dyDescent="0.25">
      <c r="A33" s="36" t="s">
        <v>42</v>
      </c>
      <c r="B33" s="25" t="s">
        <v>21</v>
      </c>
      <c r="C33" s="26">
        <v>100</v>
      </c>
      <c r="D33" s="61"/>
      <c r="E33" s="27">
        <f t="shared" si="1"/>
        <v>0</v>
      </c>
    </row>
    <row r="34" spans="1:5" x14ac:dyDescent="0.25">
      <c r="A34" s="36" t="s">
        <v>25</v>
      </c>
      <c r="B34" s="25" t="s">
        <v>23</v>
      </c>
      <c r="C34" s="26">
        <v>2</v>
      </c>
      <c r="D34" s="61"/>
      <c r="E34" s="27">
        <f t="shared" si="1"/>
        <v>0</v>
      </c>
    </row>
    <row r="35" spans="1:5" x14ac:dyDescent="0.25">
      <c r="A35" s="36" t="s">
        <v>26</v>
      </c>
      <c r="B35" s="25" t="s">
        <v>23</v>
      </c>
      <c r="C35" s="26">
        <v>4</v>
      </c>
      <c r="D35" s="61"/>
      <c r="E35" s="27">
        <f t="shared" si="1"/>
        <v>0</v>
      </c>
    </row>
    <row r="36" spans="1:5" x14ac:dyDescent="0.25">
      <c r="A36" s="36" t="s">
        <v>27</v>
      </c>
      <c r="B36" s="25" t="s">
        <v>21</v>
      </c>
      <c r="C36" s="26">
        <v>2</v>
      </c>
      <c r="D36" s="61"/>
      <c r="E36" s="27">
        <f t="shared" si="1"/>
        <v>0</v>
      </c>
    </row>
    <row r="37" spans="1:5" x14ac:dyDescent="0.25">
      <c r="A37" s="36" t="s">
        <v>28</v>
      </c>
      <c r="B37" s="25" t="s">
        <v>23</v>
      </c>
      <c r="C37" s="26">
        <v>35</v>
      </c>
      <c r="D37" s="61"/>
      <c r="E37" s="27">
        <f>+C37*D37</f>
        <v>0</v>
      </c>
    </row>
    <row r="38" spans="1:5" x14ac:dyDescent="0.25">
      <c r="A38" s="36" t="s">
        <v>29</v>
      </c>
      <c r="B38" s="25" t="s">
        <v>21</v>
      </c>
      <c r="C38" s="26">
        <v>65</v>
      </c>
      <c r="D38" s="61"/>
      <c r="E38" s="27">
        <f>+C38*D38</f>
        <v>0</v>
      </c>
    </row>
    <row r="39" spans="1:5" x14ac:dyDescent="0.25">
      <c r="A39" s="36" t="s">
        <v>30</v>
      </c>
      <c r="B39" s="52" t="s">
        <v>23</v>
      </c>
      <c r="C39" s="26">
        <v>20</v>
      </c>
      <c r="D39" s="61"/>
      <c r="E39" s="27">
        <f t="shared" si="1"/>
        <v>0</v>
      </c>
    </row>
    <row r="40" spans="1:5" ht="16.5" thickBot="1" x14ac:dyDescent="0.3">
      <c r="A40" s="28"/>
      <c r="B40" s="29"/>
      <c r="C40" s="30"/>
      <c r="D40" s="31"/>
      <c r="E40" s="32">
        <f>SUM(E31:E39)</f>
        <v>0</v>
      </c>
    </row>
    <row r="41" spans="1:5" ht="16.5" thickBot="1" x14ac:dyDescent="0.3">
      <c r="A41" s="33"/>
      <c r="E41" s="4"/>
    </row>
    <row r="42" spans="1:5" ht="16.5" thickBot="1" x14ac:dyDescent="0.3">
      <c r="A42" s="53" t="s">
        <v>31</v>
      </c>
      <c r="B42" s="54"/>
      <c r="C42" s="55"/>
      <c r="D42" s="56"/>
      <c r="E42" s="57">
        <f>SUM(E11,E23,E28,E40)</f>
        <v>0</v>
      </c>
    </row>
    <row r="43" spans="1:5" x14ac:dyDescent="0.25">
      <c r="C43" s="3" t="s">
        <v>32</v>
      </c>
      <c r="E43" s="4">
        <f>E42/100*21</f>
        <v>0</v>
      </c>
    </row>
    <row r="44" spans="1:5" x14ac:dyDescent="0.25">
      <c r="C44" s="3" t="s">
        <v>33</v>
      </c>
      <c r="E44" s="4">
        <f>SUM(E42:E43)</f>
        <v>0</v>
      </c>
    </row>
    <row r="45" spans="1:5" x14ac:dyDescent="0.25">
      <c r="A45" s="58"/>
    </row>
    <row r="46" spans="1:5" x14ac:dyDescent="0.25">
      <c r="A46" s="6" t="s">
        <v>34</v>
      </c>
    </row>
    <row r="47" spans="1:5" x14ac:dyDescent="0.25">
      <c r="A47" s="58"/>
    </row>
    <row r="48" spans="1:5" x14ac:dyDescent="0.25">
      <c r="A48" s="58" t="s">
        <v>35</v>
      </c>
    </row>
    <row r="49" spans="1:2" x14ac:dyDescent="0.25">
      <c r="A49" s="59" t="s">
        <v>36</v>
      </c>
    </row>
    <row r="50" spans="1:2" x14ac:dyDescent="0.25">
      <c r="A50" s="58" t="s">
        <v>37</v>
      </c>
    </row>
    <row r="51" spans="1:2" x14ac:dyDescent="0.25">
      <c r="A51" s="58"/>
    </row>
    <row r="52" spans="1:2" x14ac:dyDescent="0.25">
      <c r="A52" s="6" t="s">
        <v>49</v>
      </c>
    </row>
    <row r="53" spans="1:2" x14ac:dyDescent="0.25">
      <c r="A53" s="6" t="s">
        <v>11</v>
      </c>
      <c r="B53" s="64" t="s">
        <v>47</v>
      </c>
    </row>
    <row r="54" spans="1:2" x14ac:dyDescent="0.25">
      <c r="A54" s="6" t="s">
        <v>12</v>
      </c>
      <c r="B54" s="64" t="s">
        <v>47</v>
      </c>
    </row>
    <row r="55" spans="1:2" x14ac:dyDescent="0.25">
      <c r="A55" s="6" t="s">
        <v>50</v>
      </c>
      <c r="B55" s="64" t="s">
        <v>44</v>
      </c>
    </row>
    <row r="56" spans="1:2" x14ac:dyDescent="0.25">
      <c r="B56" s="64" t="s">
        <v>45</v>
      </c>
    </row>
    <row r="57" spans="1:2" x14ac:dyDescent="0.25">
      <c r="A57" s="6" t="s">
        <v>14</v>
      </c>
      <c r="B57" s="64" t="s">
        <v>44</v>
      </c>
    </row>
    <row r="58" spans="1:2" x14ac:dyDescent="0.25">
      <c r="B58" s="64" t="s">
        <v>46</v>
      </c>
    </row>
    <row r="59" spans="1:2" x14ac:dyDescent="0.25">
      <c r="A59" s="6" t="s">
        <v>15</v>
      </c>
      <c r="B59" s="64" t="s">
        <v>48</v>
      </c>
    </row>
    <row r="60" spans="1:2" x14ac:dyDescent="0.25">
      <c r="A60" s="6" t="s">
        <v>16</v>
      </c>
      <c r="B60" s="64" t="s">
        <v>47</v>
      </c>
    </row>
    <row r="61" spans="1:2" x14ac:dyDescent="0.25">
      <c r="A61" s="6" t="s">
        <v>17</v>
      </c>
      <c r="B61" s="64" t="s">
        <v>47</v>
      </c>
    </row>
  </sheetData>
  <sheetProtection password="EDB0" sheet="1" objects="1" scenarios="1"/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Čáp Jiří Ing.</dc:creator>
  <cp:lastModifiedBy>Červinková Eva Mgr.</cp:lastModifiedBy>
  <cp:lastPrinted>2018-02-15T06:52:54Z</cp:lastPrinted>
  <dcterms:created xsi:type="dcterms:W3CDTF">2018-01-03T06:46:23Z</dcterms:created>
  <dcterms:modified xsi:type="dcterms:W3CDTF">2018-05-29T12:08:00Z</dcterms:modified>
</cp:coreProperties>
</file>