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1" activeTab="1"/>
  </bookViews>
  <sheets>
    <sheet name="Příl.č.4 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<sst xmlns="http://schemas.openxmlformats.org/spreadsheetml/2006/main" count="81" uniqueCount="61">
  <si>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</si>
  <si>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</si>
  <si>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</si>
  <si>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</si>
  <si>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</si>
  <si>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</si>
  <si>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</si>
  <si>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</si>
  <si>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</si>
  <si>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</si>
  <si>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</si>
  <si>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</si>
  <si>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</si>
  <si>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</si>
  <si>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</si>
  <si>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</si>
  <si>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</si>
  <si>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</si>
  <si>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</si>
  <si>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</si>
  <si>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</si>
  <si>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</si>
  <si>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</si>
  <si>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</si>
  <si>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</si>
  <si>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</si>
  <si>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</si>
  <si>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</si>
  <si>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</si>
  <si>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</si>
  <si>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</si>
  <si>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</si>
  <si>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sociální zařízení: WC, sprchy</t>
  </si>
  <si>
    <t>Prostory s kobercem</t>
  </si>
  <si>
    <t>mytí oken včetně rámů a parapetů</t>
  </si>
  <si>
    <t>Prostory (koberec) - archiv a sklad</t>
  </si>
  <si>
    <t>Prostory (PVC) - server</t>
  </si>
  <si>
    <t>Úklidová komora (dlažba)</t>
  </si>
  <si>
    <t>Pomocné prostory (dlažba) - kotelna, rozvodna</t>
  </si>
  <si>
    <t>Prostory (dlažba) zádveří, schodiště a chodby bez kuchyněk</t>
  </si>
  <si>
    <t>Příloha č. 4  - Nabídková cena celkem pro neplátce DPH</t>
  </si>
  <si>
    <t>nabídková cena pro neplátce DPH</t>
  </si>
  <si>
    <t>Příloha č. 4 ZD - Nabídková cena celkem pro plátce DPH</t>
  </si>
  <si>
    <t>Měsíční paušál (cena za služby dle pol. č. 1. až  2. přílohy č. 1 zadávací dokumentace)</t>
  </si>
  <si>
    <t>budova CÚ pro KHK, Trutnov, Lužická 10</t>
  </si>
  <si>
    <t xml:space="preserve">2) Cena za měsíční paušál zahrnuje cenu za veškeré služby uvedené v pol. č. 1. až 2. přílohy č. 1 zadávací dokumentace </t>
  </si>
  <si>
    <t xml:space="preserve">3) Cena za roční úklid zahrnuje cenu za veškeré služby uvedené v pol. č. 3. přílohy č. 1 zadávací dokumentace - Rozsah a četnost úklidových služeb </t>
  </si>
  <si>
    <t>Prostory (dlažba) - kuchyňka, šatny</t>
  </si>
  <si>
    <t>budova CÚ pro KHK - Trutnov, Lužická 10</t>
  </si>
  <si>
    <t>Cena za roční úklid (cena za služby dle pol. č. 3. přílohy č. 1 zadávací dokumentace)</t>
  </si>
  <si>
    <t>Nabídková cena za 12 měsíců provádění úklidových služeb v rozsahu a četnostech dle pol. č. 1. až 2.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</si>
  <si>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3.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</si>
  <si>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>Úklid budovy CÚ pro KHK, ÚP Trutnov, Lužická 10</t>
  </si>
  <si>
    <t>Nabídková cena: měsíční paušál Úklid budovy CÚ pro KHK, ÚP Trutnov, Lužická 10</t>
  </si>
  <si>
    <t>Nabídková cena: roční úklid budovy CÚ pro KHK, ÚP Trutnov, Lužická 10</t>
  </si>
  <si>
    <r>
      <t>Nabídková cena za 1 měsíc provádění úklidových služeb v rozsahu a četnostech dle pol. č. 1. až 2. přílohy č. 1  ZD a dle přílohy č. 2 ZD.
(hodnota této části celkové nabídkové ceny se automaticky propisuje z tabulky s názvem "Nabídková cena: měsíční paušál Úklid budovy CÚ pro KHK,</t>
    </r>
    <r>
      <rPr>
        <sz val="11"/>
        <rFont val="Arial"/>
        <family val="2"/>
      </rPr>
      <t xml:space="preserve"> ÚP Trutnov, Lužická 10</t>
    </r>
    <r>
      <rPr>
        <sz val="11"/>
        <color rgb="FFFF0000"/>
        <rFont val="Arial"/>
        <family val="2"/>
      </rPr>
      <t>“</t>
    </r>
    <r>
      <rPr>
        <sz val="11"/>
        <color theme="1"/>
        <rFont val="Arial"/>
        <family val="2"/>
      </rPr>
      <t xml:space="preserve">, která se nachází na třetím exc.listu tohoto souboru a zároveň tvoří přílohu č. 3 ZD)   </t>
    </r>
  </si>
  <si>
    <t>Nabídková cena za 1 rok provádění poskytování úklidových služeb v rozsahu a četnosti dle pol. č.3. přílohy č. 1 ZD a dle přílohy č. 2 ZD; za 1x provádění ročního úklidu.
(hodnota této části celkové nabídkové ceny se automaticky propisuje z tabulky s názvem  „Nabídková cena: roční úklid budovy CÚ pro KHK, ÚP Trutnov, Lužická 10“, která se nachází na třetím exc.listu tohoto souboru a zároveň tvoří přílohu č. 3 ZD)</t>
  </si>
  <si>
    <r>
      <t>Nabídková cena za 1 měsíc provádění úklidových služeb v rozsahu a četnostech dle pol. č. 1. až 2. přílohy č. 1  ZD a dle přílohy č. 2 ZD.
(hodnota této části celkové nabídkové ceny se automaticky propisuje z tabulky s názvem "Nabídková cena: měsíční paušál Úklid</t>
    </r>
    <r>
      <rPr>
        <sz val="11"/>
        <rFont val="Arial"/>
        <family val="2"/>
      </rPr>
      <t xml:space="preserve"> budovy CÚ pro KHK, ÚP Trutnov, Lužická 10“</t>
    </r>
    <r>
      <rPr>
        <sz val="11"/>
        <color theme="1"/>
        <rFont val="Arial"/>
        <family val="2"/>
      </rPr>
      <t xml:space="preserve">, která se nachází na třetím exc.listu tohoto souboru a zároveň tvoří přílohu č. 3 ZD)   </t>
    </r>
  </si>
  <si>
    <t xml:space="preserve">Příloha č. 4 ZD - Nabídková cena - měsíční paušál a roční úklid </t>
  </si>
  <si>
    <t>Dodavatel doplní hodnoty do modře označených polí, vyplněné tabulky vloží do své nabídky.</t>
  </si>
  <si>
    <t>Dodavatel doplní hodnoty do modře označených polí, vyplněné tabulky  vloží do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</si>
</sst>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9" fillId="0" borderId="0" xfId="0" applyFont="1"/>
    <xf numFmtId="0" fontId="24" fillId="0" borderId="0" xfId="0" applyFont="1" applyBorder="1"/>
    <xf numFmtId="0" fontId="28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4" fontId="8" fillId="5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/>
    </xf>
    <xf numFmtId="4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28" fillId="3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28" fillId="3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5" borderId="25" xfId="0" applyFont="1" applyFill="1" applyBorder="1" applyAlignment="1" applyProtection="1">
      <alignment horizontal="center" vertical="center" wrapText="1"/>
      <protection/>
    </xf>
    <xf numFmtId="0" fontId="8" fillId="5" borderId="2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8" fillId="5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3" fillId="3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3" t="s">
        <v>42</v>
      </c>
    </row>
    <row r="2" ht="15" customHeight="1" thickBot="1">
      <c r="A2" s="11"/>
    </row>
    <row r="3" ht="33" customHeight="1" thickBot="1">
      <c r="A3" s="4" t="s">
        <v>1</v>
      </c>
    </row>
    <row r="4" ht="15.75" thickBot="1"/>
    <row r="5" spans="1:3" ht="15">
      <c r="A5" s="53" t="s">
        <v>0</v>
      </c>
      <c r="B5" s="5"/>
      <c r="C5" s="6"/>
    </row>
    <row r="6" spans="1:3" ht="15">
      <c r="A6" s="54"/>
      <c r="B6" s="7" t="s">
        <v>1</v>
      </c>
      <c r="C6" s="8" t="s">
        <v>4</v>
      </c>
    </row>
    <row r="7" spans="1:3" ht="15">
      <c r="A7" s="54"/>
      <c r="B7" s="7" t="s">
        <v>2</v>
      </c>
      <c r="C7" s="8" t="s">
        <v>2</v>
      </c>
    </row>
    <row r="8" spans="1:3" ht="15.75" thickBot="1">
      <c r="A8" s="55"/>
      <c r="B8" s="7" t="s">
        <v>3</v>
      </c>
      <c r="C8" s="8" t="s">
        <v>27</v>
      </c>
    </row>
    <row r="9" spans="1:3" ht="15">
      <c r="A9" s="2" t="s">
        <v>5</v>
      </c>
      <c r="B9" s="58">
        <f>'Nabídková cena_měs.paušal_roční'!F16</f>
        <v>0</v>
      </c>
      <c r="C9" s="60">
        <f>'Nabídková cena_měs.paušal_roční'!G16</f>
        <v>0</v>
      </c>
    </row>
    <row r="10" spans="1:3" ht="200.25" thickBot="1">
      <c r="A10" s="3" t="s">
        <v>57</v>
      </c>
      <c r="B10" s="59"/>
      <c r="C10" s="61"/>
    </row>
    <row r="11" spans="1:3" ht="15">
      <c r="A11" s="2" t="s">
        <v>6</v>
      </c>
      <c r="B11" s="62">
        <f>'Nabídková cena_měs.paušal_roční'!F16*12</f>
        <v>0</v>
      </c>
      <c r="C11" s="64">
        <f>'Nabídková cena_měs.paušal_roční'!G16*12</f>
        <v>0</v>
      </c>
    </row>
    <row r="12" spans="1:3" ht="100.5" thickBot="1">
      <c r="A12" s="3" t="s">
        <v>50</v>
      </c>
      <c r="B12" s="63"/>
      <c r="C12" s="65"/>
    </row>
    <row r="13" spans="1:3" ht="15">
      <c r="A13" s="2" t="s">
        <v>7</v>
      </c>
      <c r="B13" s="58">
        <f>'Nabídková cena_měs.paušal_roční'!F34</f>
        <v>0</v>
      </c>
      <c r="C13" s="60">
        <f>'Nabídková cena_měs.paušal_roční'!G34</f>
        <v>0</v>
      </c>
    </row>
    <row r="14" spans="1:3" ht="186" thickBot="1">
      <c r="A14" s="3" t="s">
        <v>56</v>
      </c>
      <c r="B14" s="59"/>
      <c r="C14" s="61"/>
    </row>
    <row r="15" spans="1:3" ht="15">
      <c r="A15" s="9" t="s">
        <v>8</v>
      </c>
      <c r="B15" s="66">
        <f>(B11+B13)*4</f>
        <v>0</v>
      </c>
      <c r="C15" s="56">
        <f>(C11+C13)*4</f>
        <v>0</v>
      </c>
    </row>
    <row r="16" spans="1:3" ht="132" thickBot="1">
      <c r="A16" s="10" t="s">
        <v>51</v>
      </c>
      <c r="B16" s="67"/>
      <c r="C16" s="57"/>
    </row>
    <row r="17" spans="1:3" ht="15">
      <c r="A17" s="1"/>
      <c r="B17" s="1"/>
      <c r="C17" s="1"/>
    </row>
    <row r="18" spans="1:3" ht="15">
      <c r="A18" s="12" t="s">
        <v>28</v>
      </c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algorithmName="SHA-512" hashValue="s2CbJm8zD/h8+A95baLQCPkZ+aR12WZk+rROZ/ndYNHw9RajKNNPlp8IOcFziyO2jMTDSQXgn+Mr3tZLB8dj5g==" saltValue="oi3UCo/7avZe4fFTTDsVN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47"/>
  <sheetViews>
    <sheetView showGridLines="0" showRowColHeaders="0" tabSelected="1" workbookViewId="0" topLeftCell="A1">
      <selection activeCell="E8" sqref="E8:E15"/>
    </sheetView>
  </sheetViews>
  <sheetFormatPr defaultColWidth="9.140625" defaultRowHeight="15"/>
  <cols>
    <col min="1" max="1" width="9.140625" style="14" customWidth="1"/>
    <col min="2" max="2" width="15.57421875" style="14" customWidth="1"/>
    <col min="3" max="3" width="18.57421875" style="14" customWidth="1"/>
    <col min="4" max="4" width="11.140625" style="14" customWidth="1"/>
    <col min="5" max="5" width="15.8515625" style="14" customWidth="1"/>
    <col min="6" max="6" width="23.7109375" style="14" customWidth="1"/>
    <col min="7" max="7" width="22.140625" style="14" customWidth="1"/>
    <col min="8" max="16384" width="9.140625" style="14" customWidth="1"/>
  </cols>
  <sheetData>
    <row r="1" spans="1:7" ht="25.5" customHeight="1">
      <c r="A1" s="69" t="s">
        <v>58</v>
      </c>
      <c r="B1" s="69"/>
      <c r="C1" s="69"/>
      <c r="D1" s="69"/>
      <c r="E1" s="69"/>
      <c r="F1" s="69"/>
      <c r="G1" s="69"/>
    </row>
    <row r="2" spans="1:7" ht="15.75">
      <c r="A2" s="40" t="s">
        <v>52</v>
      </c>
      <c r="B2" s="40"/>
      <c r="C2" s="40"/>
      <c r="D2" s="40"/>
      <c r="E2" s="40"/>
      <c r="F2" s="40"/>
      <c r="G2" s="40"/>
    </row>
    <row r="3" spans="1:7" ht="18.75">
      <c r="A3" s="15"/>
      <c r="B3" s="16"/>
      <c r="C3" s="16"/>
      <c r="D3" s="16"/>
      <c r="E3" s="16"/>
      <c r="F3" s="17"/>
      <c r="G3" s="17"/>
    </row>
    <row r="4" spans="1:7" ht="21">
      <c r="A4" s="15"/>
      <c r="B4" s="82" t="s">
        <v>53</v>
      </c>
      <c r="C4" s="83"/>
      <c r="D4" s="83"/>
      <c r="E4" s="83"/>
      <c r="F4" s="83"/>
      <c r="G4" s="83"/>
    </row>
    <row r="5" ht="18.75" customHeight="1" thickBot="1"/>
    <row r="6" spans="2:7" ht="24" customHeight="1" thickBot="1">
      <c r="B6" s="70" t="s">
        <v>43</v>
      </c>
      <c r="C6" s="71"/>
      <c r="D6" s="71"/>
      <c r="E6" s="71"/>
      <c r="F6" s="71"/>
      <c r="G6" s="72"/>
    </row>
    <row r="7" spans="2:7" ht="51" customHeight="1" thickBot="1">
      <c r="B7" s="18" t="s">
        <v>9</v>
      </c>
      <c r="C7" s="19" t="s">
        <v>10</v>
      </c>
      <c r="D7" s="18" t="s">
        <v>23</v>
      </c>
      <c r="E7" s="20" t="s">
        <v>11</v>
      </c>
      <c r="F7" s="20" t="s">
        <v>12</v>
      </c>
      <c r="G7" s="21" t="s">
        <v>13</v>
      </c>
    </row>
    <row r="8" spans="2:7" ht="48" customHeight="1">
      <c r="B8" s="84" t="s">
        <v>44</v>
      </c>
      <c r="C8" s="34" t="s">
        <v>33</v>
      </c>
      <c r="D8" s="22">
        <v>459.33</v>
      </c>
      <c r="E8" s="35"/>
      <c r="F8" s="44">
        <f aca="true" t="shared" si="0" ref="F8:F14">(D8*E8)</f>
        <v>0</v>
      </c>
      <c r="G8" s="85"/>
    </row>
    <row r="9" spans="2:7" ht="30">
      <c r="B9" s="100"/>
      <c r="C9" s="24" t="s">
        <v>35</v>
      </c>
      <c r="D9" s="23">
        <v>0</v>
      </c>
      <c r="E9" s="36"/>
      <c r="F9" s="44">
        <f t="shared" si="0"/>
        <v>0</v>
      </c>
      <c r="G9" s="100"/>
    </row>
    <row r="10" spans="2:7" ht="30">
      <c r="B10" s="100"/>
      <c r="C10" s="34" t="s">
        <v>36</v>
      </c>
      <c r="D10" s="23">
        <v>0</v>
      </c>
      <c r="E10" s="36"/>
      <c r="F10" s="44">
        <f t="shared" si="0"/>
        <v>0</v>
      </c>
      <c r="G10" s="100"/>
    </row>
    <row r="11" spans="2:7" ht="60">
      <c r="B11" s="100"/>
      <c r="C11" s="34" t="s">
        <v>39</v>
      </c>
      <c r="D11" s="23">
        <v>239.5</v>
      </c>
      <c r="E11" s="36"/>
      <c r="F11" s="44">
        <f t="shared" si="0"/>
        <v>0</v>
      </c>
      <c r="G11" s="100"/>
    </row>
    <row r="12" spans="2:7" ht="30">
      <c r="B12" s="100"/>
      <c r="C12" s="24" t="s">
        <v>47</v>
      </c>
      <c r="D12" s="23">
        <v>119.97</v>
      </c>
      <c r="E12" s="36"/>
      <c r="F12" s="44">
        <f t="shared" si="0"/>
        <v>0</v>
      </c>
      <c r="G12" s="100"/>
    </row>
    <row r="13" spans="2:7" ht="45">
      <c r="B13" s="100"/>
      <c r="C13" s="24" t="s">
        <v>38</v>
      </c>
      <c r="D13" s="23">
        <v>52</v>
      </c>
      <c r="E13" s="36"/>
      <c r="F13" s="44">
        <f>(D13*E13)</f>
        <v>0</v>
      </c>
      <c r="G13" s="100"/>
    </row>
    <row r="14" spans="2:7" ht="30">
      <c r="B14" s="100"/>
      <c r="C14" s="39" t="s">
        <v>32</v>
      </c>
      <c r="D14" s="23">
        <v>95.95</v>
      </c>
      <c r="E14" s="36"/>
      <c r="F14" s="44">
        <f t="shared" si="0"/>
        <v>0</v>
      </c>
      <c r="G14" s="100"/>
    </row>
    <row r="15" spans="2:7" ht="30.75" thickBot="1">
      <c r="B15" s="101"/>
      <c r="C15" s="24" t="s">
        <v>37</v>
      </c>
      <c r="D15" s="25">
        <v>15.45</v>
      </c>
      <c r="E15" s="36"/>
      <c r="F15" s="44">
        <f>(D15*E15)</f>
        <v>0</v>
      </c>
      <c r="G15" s="101"/>
    </row>
    <row r="16" spans="2:7" ht="30.75" customHeight="1" thickBot="1">
      <c r="B16" s="73" t="s">
        <v>24</v>
      </c>
      <c r="C16" s="74"/>
      <c r="D16" s="74"/>
      <c r="E16" s="74"/>
      <c r="F16" s="37">
        <f>SUM(F8:F15)</f>
        <v>0</v>
      </c>
      <c r="G16" s="37">
        <f>F16*1.21</f>
        <v>0</v>
      </c>
    </row>
    <row r="17" spans="2:7" ht="17.25" customHeight="1">
      <c r="B17" s="75" t="s">
        <v>14</v>
      </c>
      <c r="C17" s="76"/>
      <c r="D17" s="76"/>
      <c r="E17" s="76"/>
      <c r="F17" s="76"/>
      <c r="G17" s="76"/>
    </row>
    <row r="18" spans="2:7" ht="21.75" customHeight="1">
      <c r="B18" s="77" t="s">
        <v>59</v>
      </c>
      <c r="C18" s="77"/>
      <c r="D18" s="77"/>
      <c r="E18" s="77"/>
      <c r="F18" s="77"/>
      <c r="G18" s="77"/>
    </row>
    <row r="19" spans="2:7" ht="14.25" customHeight="1">
      <c r="B19" s="78" t="s">
        <v>29</v>
      </c>
      <c r="C19" s="81"/>
      <c r="D19" s="81"/>
      <c r="E19" s="81"/>
      <c r="F19" s="81"/>
      <c r="G19" s="81"/>
    </row>
    <row r="20" spans="2:7" ht="15" customHeight="1">
      <c r="B20" s="78" t="s">
        <v>15</v>
      </c>
      <c r="C20" s="78"/>
      <c r="D20" s="78"/>
      <c r="E20" s="78"/>
      <c r="F20" s="78"/>
      <c r="G20" s="78"/>
    </row>
    <row r="21" spans="2:6" ht="17.25" customHeight="1">
      <c r="B21" s="79" t="s">
        <v>16</v>
      </c>
      <c r="C21" s="80"/>
      <c r="D21" s="26"/>
      <c r="E21" s="26"/>
      <c r="F21" s="26"/>
    </row>
    <row r="22" spans="2:6" ht="15">
      <c r="B22" s="68" t="s">
        <v>17</v>
      </c>
      <c r="C22" s="68"/>
      <c r="D22" s="27"/>
      <c r="E22" s="27"/>
      <c r="F22" s="27"/>
    </row>
    <row r="23" spans="2:7" ht="15">
      <c r="B23" s="86" t="s">
        <v>45</v>
      </c>
      <c r="C23" s="86"/>
      <c r="D23" s="86"/>
      <c r="E23" s="86"/>
      <c r="F23" s="86"/>
      <c r="G23" s="86"/>
    </row>
    <row r="24" spans="2:7" ht="15">
      <c r="B24" s="86"/>
      <c r="C24" s="86"/>
      <c r="D24" s="86"/>
      <c r="E24" s="86"/>
      <c r="F24" s="86"/>
      <c r="G24" s="86"/>
    </row>
    <row r="26" spans="2:7" ht="23.25">
      <c r="B26" s="87" t="s">
        <v>54</v>
      </c>
      <c r="C26" s="87"/>
      <c r="D26" s="87"/>
      <c r="E26" s="87"/>
      <c r="F26" s="87"/>
      <c r="G26" s="87"/>
    </row>
    <row r="27" spans="2:7" ht="30" customHeight="1" thickBot="1">
      <c r="B27" s="52"/>
      <c r="C27" s="52"/>
      <c r="D27" s="52"/>
      <c r="E27" s="52"/>
      <c r="F27" s="52"/>
      <c r="G27" s="52"/>
    </row>
    <row r="28" spans="2:7" ht="16.5" thickBot="1">
      <c r="B28" s="88" t="s">
        <v>49</v>
      </c>
      <c r="C28" s="89"/>
      <c r="D28" s="89"/>
      <c r="E28" s="89"/>
      <c r="F28" s="89"/>
      <c r="G28" s="90"/>
    </row>
    <row r="29" spans="2:7" ht="90" customHeight="1" thickBot="1">
      <c r="B29" s="28" t="s">
        <v>9</v>
      </c>
      <c r="C29" s="29" t="s">
        <v>18</v>
      </c>
      <c r="D29" s="29" t="s">
        <v>23</v>
      </c>
      <c r="E29" s="21" t="s">
        <v>19</v>
      </c>
      <c r="F29" s="21" t="s">
        <v>20</v>
      </c>
      <c r="G29" s="21" t="s">
        <v>21</v>
      </c>
    </row>
    <row r="30" spans="2:7" ht="47.25" customHeight="1">
      <c r="B30" s="84" t="s">
        <v>48</v>
      </c>
      <c r="C30" s="38" t="s">
        <v>34</v>
      </c>
      <c r="D30" s="30">
        <v>728.55</v>
      </c>
      <c r="E30" s="50"/>
      <c r="F30" s="44">
        <f>(D30*E30)</f>
        <v>0</v>
      </c>
      <c r="G30" s="85"/>
    </row>
    <row r="31" spans="2:7" ht="46.5" customHeight="1">
      <c r="B31" s="100"/>
      <c r="C31" s="31" t="s">
        <v>30</v>
      </c>
      <c r="D31" s="93"/>
      <c r="E31" s="94"/>
      <c r="F31" s="45"/>
      <c r="G31" s="100"/>
    </row>
    <row r="32" spans="2:7" ht="46.5" customHeight="1">
      <c r="B32" s="100"/>
      <c r="C32" s="48" t="s">
        <v>31</v>
      </c>
      <c r="D32" s="95"/>
      <c r="E32" s="95"/>
      <c r="F32" s="49"/>
      <c r="G32" s="100"/>
    </row>
    <row r="33" spans="2:7" ht="60.75" thickBot="1">
      <c r="B33" s="101"/>
      <c r="C33" s="46" t="s">
        <v>25</v>
      </c>
      <c r="D33" s="91"/>
      <c r="E33" s="92"/>
      <c r="F33" s="47"/>
      <c r="G33" s="101"/>
    </row>
    <row r="34" spans="2:7" ht="33.75" customHeight="1" thickBot="1">
      <c r="B34" s="73" t="s">
        <v>26</v>
      </c>
      <c r="C34" s="96"/>
      <c r="D34" s="96"/>
      <c r="E34" s="74"/>
      <c r="F34" s="37">
        <f>SUM(F30:F33)</f>
        <v>0</v>
      </c>
      <c r="G34" s="37">
        <f>(F34*1.21)</f>
        <v>0</v>
      </c>
    </row>
    <row r="35" spans="2:7" ht="30.75" customHeight="1">
      <c r="B35" s="42" t="s">
        <v>14</v>
      </c>
      <c r="C35" s="43"/>
      <c r="D35" s="43"/>
      <c r="E35" s="43"/>
      <c r="F35" s="43"/>
      <c r="G35" s="43"/>
    </row>
    <row r="36" spans="2:7" ht="16.5" customHeight="1">
      <c r="B36" s="77" t="s">
        <v>60</v>
      </c>
      <c r="C36" s="81"/>
      <c r="D36" s="81"/>
      <c r="E36" s="81"/>
      <c r="F36" s="81"/>
      <c r="G36" s="81"/>
    </row>
    <row r="37" spans="2:7" ht="15" customHeight="1">
      <c r="B37" s="78" t="s">
        <v>29</v>
      </c>
      <c r="C37" s="78"/>
      <c r="D37" s="78"/>
      <c r="E37" s="78"/>
      <c r="F37" s="78"/>
      <c r="G37" s="78"/>
    </row>
    <row r="38" spans="2:7" ht="18" customHeight="1">
      <c r="B38" s="78" t="s">
        <v>15</v>
      </c>
      <c r="C38" s="78"/>
      <c r="D38" s="78"/>
      <c r="E38" s="78"/>
      <c r="F38" s="78"/>
      <c r="G38" s="78"/>
    </row>
    <row r="39" spans="2:7" ht="15">
      <c r="B39" s="97" t="s">
        <v>16</v>
      </c>
      <c r="C39" s="78"/>
      <c r="D39" s="32"/>
      <c r="E39" s="32"/>
      <c r="F39" s="32"/>
      <c r="G39" s="32"/>
    </row>
    <row r="40" spans="2:7" ht="15" customHeight="1">
      <c r="B40" s="86" t="s">
        <v>17</v>
      </c>
      <c r="C40" s="86"/>
      <c r="D40" s="32"/>
      <c r="E40" s="32"/>
      <c r="F40" s="32"/>
      <c r="G40" s="32"/>
    </row>
    <row r="41" spans="2:7" ht="15" customHeight="1">
      <c r="B41" s="41" t="s">
        <v>22</v>
      </c>
      <c r="C41" s="41"/>
      <c r="D41" s="41"/>
      <c r="E41" s="41"/>
      <c r="F41" s="41"/>
      <c r="G41" s="41"/>
    </row>
    <row r="42" spans="2:7" ht="30" customHeight="1">
      <c r="B42" s="86" t="s">
        <v>46</v>
      </c>
      <c r="C42" s="86"/>
      <c r="D42" s="86"/>
      <c r="E42" s="86"/>
      <c r="F42" s="86"/>
      <c r="G42" s="86"/>
    </row>
    <row r="43" spans="2:7" ht="15">
      <c r="B43" s="51"/>
      <c r="C43" s="51"/>
      <c r="D43" s="51"/>
      <c r="E43" s="51"/>
      <c r="F43" s="51"/>
      <c r="G43" s="51"/>
    </row>
    <row r="47" ht="15">
      <c r="F47" s="33"/>
    </row>
  </sheetData>
  <sheetProtection algorithmName="SHA-512" hashValue="CmUo3cFl+88Dahl6ethQD383A7byXbjLaP/rYOiDjajaJdbgsaNyKUplkkHU7185uSlFQcX0JzG1YBroIv348Q==" saltValue="wc2Nzvb7T8sbYJcbW6LTCA==" spinCount="100000" sheet="1" objects="1" scenarios="1" selectLockedCells="1"/>
  <mergeCells count="27">
    <mergeCell ref="B42:G42"/>
    <mergeCell ref="B40:C40"/>
    <mergeCell ref="B34:E34"/>
    <mergeCell ref="B39:C39"/>
    <mergeCell ref="B37:G37"/>
    <mergeCell ref="B38:G38"/>
    <mergeCell ref="B36:G36"/>
    <mergeCell ref="B23:G24"/>
    <mergeCell ref="B26:G26"/>
    <mergeCell ref="B28:G28"/>
    <mergeCell ref="D33:E33"/>
    <mergeCell ref="D31:E31"/>
    <mergeCell ref="D32:E32"/>
    <mergeCell ref="B30:B33"/>
    <mergeCell ref="G30:G33"/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4:G4"/>
    <mergeCell ref="B8:B15"/>
    <mergeCell ref="G8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workbookViewId="0" topLeftCell="A13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3" t="s">
        <v>40</v>
      </c>
    </row>
    <row r="2" ht="16.5" thickBot="1">
      <c r="A2" s="11"/>
    </row>
    <row r="3" spans="1:2" ht="15.75" thickBot="1">
      <c r="A3" s="98" t="s">
        <v>41</v>
      </c>
      <c r="B3" s="99"/>
    </row>
    <row r="4" ht="15.75" thickBot="1"/>
    <row r="5" spans="1:2" ht="15">
      <c r="A5" s="53" t="s">
        <v>0</v>
      </c>
      <c r="B5" s="5"/>
    </row>
    <row r="6" spans="1:2" ht="15">
      <c r="A6" s="54"/>
      <c r="B6" s="7" t="s">
        <v>1</v>
      </c>
    </row>
    <row r="7" spans="1:2" ht="15">
      <c r="A7" s="54"/>
      <c r="B7" s="7" t="s">
        <v>2</v>
      </c>
    </row>
    <row r="8" spans="1:2" ht="15.75" thickBot="1">
      <c r="A8" s="55"/>
      <c r="B8" s="7"/>
    </row>
    <row r="9" spans="1:2" ht="15">
      <c r="A9" s="2" t="s">
        <v>5</v>
      </c>
      <c r="B9" s="58">
        <f>'Nabídková cena_měs.paušal_roční'!F16</f>
        <v>0</v>
      </c>
    </row>
    <row r="10" spans="1:2" ht="200.25" thickBot="1">
      <c r="A10" s="3" t="s">
        <v>55</v>
      </c>
      <c r="B10" s="59"/>
    </row>
    <row r="11" spans="1:2" ht="15">
      <c r="A11" s="2" t="s">
        <v>6</v>
      </c>
      <c r="B11" s="62">
        <f>'Nabídková cena_měs.paušal_roční'!F16*12</f>
        <v>0</v>
      </c>
    </row>
    <row r="12" spans="1:2" ht="100.5" thickBot="1">
      <c r="A12" s="3" t="s">
        <v>50</v>
      </c>
      <c r="B12" s="63"/>
    </row>
    <row r="13" spans="1:2" ht="15">
      <c r="A13" s="2" t="s">
        <v>7</v>
      </c>
      <c r="B13" s="58">
        <f>'Nabídková cena_měs.paušal_roční'!F34</f>
        <v>0</v>
      </c>
    </row>
    <row r="14" spans="1:2" ht="186" thickBot="1">
      <c r="A14" s="3" t="s">
        <v>56</v>
      </c>
      <c r="B14" s="59"/>
    </row>
    <row r="15" spans="1:2" ht="15" customHeight="1">
      <c r="A15" s="9" t="s">
        <v>8</v>
      </c>
      <c r="B15" s="66">
        <f>(B11+B13)*4</f>
        <v>0</v>
      </c>
    </row>
    <row r="16" spans="1:2" ht="132" thickBot="1">
      <c r="A16" s="10" t="s">
        <v>51</v>
      </c>
      <c r="B16" s="67"/>
    </row>
    <row r="17" spans="1:2" ht="15">
      <c r="A17" s="1"/>
      <c r="B17" s="1"/>
    </row>
    <row r="18" spans="1:2" ht="15">
      <c r="A18" s="12" t="s">
        <v>28</v>
      </c>
      <c r="B18" s="12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sheetProtection algorithmName="SHA-512" hashValue="JNIFnqs1rNZ2vZKwRPTdGqioiUmUXQIxuHawiBc4UXFJrzgm2TcgL+UJtyQT8qbXB0ooddwAkqvD9nmu7dBpfQ==" saltValue="FM219ysiQCPSTCeeWP4+cQ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2018-06-12T13:47:10Z</cp:lastPrinted>
  <dcterms:created xsi:type="dcterms:W3CDTF">2016-10-17T09:53:07Z</dcterms:created>
  <dcterms:modified xsi:type="dcterms:W3CDTF">2018-06-13T07:44:56Z</dcterms:modified>
  <cp:category/>
  <cp:version/>
  <cp:contentType/>
  <cp:contentStatus/>
</cp:coreProperties>
</file>