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2035" windowHeight="12345"/>
  </bookViews>
  <sheets>
    <sheet name="rozpocet" sheetId="4" r:id="rId1"/>
  </sheets>
  <definedNames>
    <definedName name="_xlnm.Print_Area" localSheetId="0">rozpocet!$A$1:$H$21</definedName>
  </definedNames>
  <calcPr calcId="145621"/>
</workbook>
</file>

<file path=xl/calcChain.xml><?xml version="1.0" encoding="utf-8"?>
<calcChain xmlns="http://schemas.openxmlformats.org/spreadsheetml/2006/main">
  <c r="H16" i="4" l="1"/>
  <c r="H17" i="4" s="1"/>
  <c r="H7" i="4"/>
  <c r="H8" i="4"/>
  <c r="H9" i="4"/>
  <c r="H10" i="4"/>
  <c r="H11" i="4"/>
  <c r="H14" i="4"/>
  <c r="H15" i="4"/>
  <c r="H19" i="4"/>
  <c r="H21" i="4" s="1"/>
  <c r="H20" i="4"/>
  <c r="H12" i="4" l="1"/>
  <c r="H22" i="4"/>
  <c r="H23" i="4" l="1"/>
  <c r="H24" i="4"/>
</calcChain>
</file>

<file path=xl/sharedStrings.xml><?xml version="1.0" encoding="utf-8"?>
<sst xmlns="http://schemas.openxmlformats.org/spreadsheetml/2006/main" count="71" uniqueCount="50">
  <si>
    <t>č. položky</t>
  </si>
  <si>
    <t>Kódy CPV</t>
  </si>
  <si>
    <t>Činnost</t>
  </si>
  <si>
    <t>Položka</t>
  </si>
  <si>
    <t>m.j.</t>
  </si>
  <si>
    <t>počet</t>
  </si>
  <si>
    <t>celková cena [Kč]</t>
  </si>
  <si>
    <t>Odborná činnost supervizního týmu</t>
  </si>
  <si>
    <t>1.</t>
  </si>
  <si>
    <t>90740000-6</t>
  </si>
  <si>
    <t>Sledování, monitorování znečišťujících látek a sanace</t>
  </si>
  <si>
    <t>Odborná činnost vedoucího supervizního týmu</t>
  </si>
  <si>
    <t>hod</t>
  </si>
  <si>
    <t>2.</t>
  </si>
  <si>
    <t>Odborná činnost zástupce vedoucího supervizního týmu</t>
  </si>
  <si>
    <t>3.</t>
  </si>
  <si>
    <t>Odborná činnost specialisty - člena supervizního týmu</t>
  </si>
  <si>
    <t>4.</t>
  </si>
  <si>
    <t>Odborná činnost člena supervizního týmu - technika</t>
  </si>
  <si>
    <t>6.</t>
  </si>
  <si>
    <t>Doprava na lokalitu při odborné činnosti supervizního týmu</t>
  </si>
  <si>
    <t>kpl</t>
  </si>
  <si>
    <t>Odborná činnost supervizního týmu - CELKEM</t>
  </si>
  <si>
    <t>Monitoring postupu a účinnosti sanace podzemní vody - CELKEM</t>
  </si>
  <si>
    <t>90733700-1</t>
  </si>
  <si>
    <t>Monitorování a kontrola znečištění podzemních vod</t>
  </si>
  <si>
    <t>Zprávy supervize</t>
  </si>
  <si>
    <t>zpráva</t>
  </si>
  <si>
    <t>Zprávy supervize - CELKEM</t>
  </si>
  <si>
    <t>Celková cena v Kč bez DPH</t>
  </si>
  <si>
    <t>jedn. cena [Kč]</t>
  </si>
  <si>
    <t>jednatel, EPS biotechnology</t>
  </si>
  <si>
    <t>Ing. Miroslav Minařík</t>
  </si>
  <si>
    <t>7.</t>
  </si>
  <si>
    <t>8.</t>
  </si>
  <si>
    <t>9.</t>
  </si>
  <si>
    <t>10.</t>
  </si>
  <si>
    <t xml:space="preserve">Zpráva supervize pro KD </t>
  </si>
  <si>
    <t>Závěrečná zpráva supervize</t>
  </si>
  <si>
    <t>vedoucí supervizního týmu</t>
  </si>
  <si>
    <t>Měření míry zhutnění násypů v místech komunikací</t>
  </si>
  <si>
    <t>ks</t>
  </si>
  <si>
    <t>Penetrační zkoušky v místě včetně vyhodnocení naměřených dat</t>
  </si>
  <si>
    <t>Přeprava zařízení – penetrační souprava</t>
  </si>
  <si>
    <t>V Kunovicích dne 28.3.2018</t>
  </si>
  <si>
    <r>
      <rPr>
        <b/>
        <sz val="12"/>
        <color indexed="8"/>
        <rFont val="Arial"/>
        <family val="2"/>
        <charset val="238"/>
      </rPr>
      <t>Příloha č.1</t>
    </r>
    <r>
      <rPr>
        <sz val="12"/>
        <color indexed="8"/>
        <rFont val="Arial"/>
        <family val="2"/>
        <charset val="238"/>
      </rPr>
      <t>.: Položkový rozpočet akce: "Kontrolní činnost (supervize) nad stavbou: Biotechnologický systém čerpaných důlních vod z MR1"</t>
    </r>
  </si>
  <si>
    <t>Sazba DPH</t>
  </si>
  <si>
    <t>Celková cena v Kć vč. DPH</t>
  </si>
  <si>
    <t>Přímá metoda - stanovení objemové hmotnosti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</si>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</sst>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_j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1" xfId="0" applyFont="1" applyBorder="1" applyAlignment="1" applyProtection="1">
      <alignment horizontal="left"/>
    </xf>
    <xf numFmtId="3" fontId="2" fillId="0" borderId="1" xfId="0" applyNumberFormat="1" applyFont="1" applyBorder="1" applyAlignment="1" applyProtection="1">
      <alignment horizontal="right" vertical="center"/>
    </xf>
    <xf numFmtId="3" fontId="2" fillId="0" borderId="1" xfId="0" applyNumberFormat="1" applyFont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2" fillId="0" borderId="3" xfId="0" applyNumberFormat="1" applyFont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164" fontId="2" fillId="3" borderId="3" xfId="0" applyNumberFormat="1" applyFont="1" applyFill="1" applyBorder="1" applyAlignment="1" applyProtection="1">
      <alignment horizontal="right" vertical="center"/>
    </xf>
    <xf numFmtId="3" fontId="2" fillId="3" borderId="4" xfId="0" applyNumberFormat="1" applyFont="1" applyFill="1" applyBorder="1" applyAlignment="1" applyProtection="1">
      <alignment horizontal="left"/>
    </xf>
    <xf numFmtId="3" fontId="2" fillId="3" borderId="4" xfId="0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/>
    </xf>
    <xf numFmtId="3" fontId="2" fillId="0" borderId="5" xfId="0" applyNumberFormat="1" applyFont="1" applyBorder="1" applyAlignment="1" applyProtection="1">
      <alignment horizontal="right" vertical="center"/>
    </xf>
    <xf numFmtId="3" fontId="3" fillId="0" borderId="6" xfId="0" applyNumberFormat="1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vertical="center"/>
    </xf>
    <xf numFmtId="3" fontId="2" fillId="3" borderId="3" xfId="0" applyNumberFormat="1" applyFont="1" applyFill="1" applyBorder="1" applyAlignment="1" applyProtection="1">
      <alignment horizontal="right" vertical="center"/>
    </xf>
    <xf numFmtId="3" fontId="2" fillId="0" borderId="7" xfId="0" applyNumberFormat="1" applyFont="1" applyBorder="1" applyAlignment="1" applyProtection="1">
      <alignment horizontal="right" vertical="center"/>
      <protection locked="0"/>
    </xf>
    <xf numFmtId="4" fontId="2" fillId="0" borderId="8" xfId="0" applyNumberFormat="1" applyFont="1" applyBorder="1" applyProtection="1"/>
    <xf numFmtId="4" fontId="3" fillId="3" borderId="9" xfId="0" applyNumberFormat="1" applyFont="1" applyFill="1" applyBorder="1" applyProtection="1"/>
    <xf numFmtId="4" fontId="2" fillId="0" borderId="10" xfId="0" applyNumberFormat="1" applyFont="1" applyBorder="1" applyProtection="1"/>
    <xf numFmtId="4" fontId="3" fillId="3" borderId="11" xfId="0" applyNumberFormat="1" applyFont="1" applyFill="1" applyBorder="1" applyProtection="1"/>
    <xf numFmtId="4" fontId="3" fillId="0" borderId="12" xfId="0" applyNumberFormat="1" applyFont="1" applyBorder="1" applyProtection="1"/>
    <xf numFmtId="4" fontId="3" fillId="0" borderId="13" xfId="0" applyNumberFormat="1" applyFont="1" applyBorder="1" applyProtection="1"/>
    <xf numFmtId="49" fontId="3" fillId="2" borderId="5" xfId="0" applyNumberFormat="1" applyFont="1" applyFill="1" applyBorder="1" applyAlignment="1" applyProtection="1">
      <alignment horizontal="left"/>
    </xf>
    <xf numFmtId="49" fontId="3" fillId="2" borderId="5" xfId="0" applyNumberFormat="1" applyFont="1" applyFill="1" applyBorder="1" applyAlignment="1" applyProtection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left"/>
    </xf>
    <xf numFmtId="0" fontId="2" fillId="4" borderId="3" xfId="0" applyFont="1" applyFill="1" applyBorder="1" applyAlignment="1" applyProtection="1">
      <alignment horizontal="left"/>
    </xf>
    <xf numFmtId="0" fontId="3" fillId="4" borderId="4" xfId="0" applyFont="1" applyFill="1" applyBorder="1" applyAlignment="1" applyProtection="1">
      <alignment wrapText="1"/>
    </xf>
    <xf numFmtId="0" fontId="3" fillId="4" borderId="3" xfId="0" applyFont="1" applyFill="1" applyBorder="1" applyAlignment="1" applyProtection="1">
      <alignment wrapText="1"/>
    </xf>
    <xf numFmtId="0" fontId="3" fillId="3" borderId="3" xfId="0" applyFont="1" applyFill="1" applyBorder="1" applyAlignment="1" applyProtection="1">
      <alignment wrapText="1"/>
    </xf>
    <xf numFmtId="49" fontId="7" fillId="2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Border="1" applyProtection="1"/>
    <xf numFmtId="0" fontId="8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3" fontId="2" fillId="3" borderId="15" xfId="0" applyNumberFormat="1" applyFont="1" applyFill="1" applyBorder="1" applyAlignment="1" applyProtection="1">
      <alignment horizontal="right" vertical="center"/>
    </xf>
    <xf numFmtId="3" fontId="2" fillId="0" borderId="16" xfId="0" applyNumberFormat="1" applyFont="1" applyBorder="1" applyAlignment="1" applyProtection="1">
      <alignment horizontal="right" vertical="center"/>
    </xf>
    <xf numFmtId="3" fontId="2" fillId="3" borderId="17" xfId="0" applyNumberFormat="1" applyFont="1" applyFill="1" applyBorder="1" applyAlignment="1" applyProtection="1">
      <alignment horizontal="right" vertical="center"/>
    </xf>
    <xf numFmtId="3" fontId="2" fillId="0" borderId="14" xfId="0" applyNumberFormat="1" applyFont="1" applyBorder="1" applyAlignment="1" applyProtection="1">
      <alignment horizontal="right" vertical="center"/>
    </xf>
    <xf numFmtId="164" fontId="2" fillId="3" borderId="17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wrapText="1"/>
    </xf>
    <xf numFmtId="0" fontId="2" fillId="0" borderId="4" xfId="0" applyFont="1" applyBorder="1" applyAlignment="1" applyProtection="1">
      <alignment horizontal="left"/>
    </xf>
    <xf numFmtId="3" fontId="2" fillId="0" borderId="4" xfId="0" applyNumberFormat="1" applyFont="1" applyBorder="1" applyAlignment="1" applyProtection="1">
      <alignment horizontal="right" vertical="center"/>
    </xf>
    <xf numFmtId="3" fontId="2" fillId="0" borderId="15" xfId="0" applyNumberFormat="1" applyFont="1" applyBorder="1" applyAlignment="1" applyProtection="1">
      <alignment horizontal="right" vertical="center"/>
      <protection locked="0"/>
    </xf>
    <xf numFmtId="49" fontId="3" fillId="2" borderId="20" xfId="1" applyNumberFormat="1" applyFont="1" applyFill="1" applyBorder="1" applyAlignment="1" applyProtection="1">
      <alignment horizontal="left" vertical="center"/>
    </xf>
    <xf numFmtId="49" fontId="3" fillId="2" borderId="5" xfId="1" applyNumberFormat="1" applyFont="1" applyFill="1" applyBorder="1" applyAlignment="1" applyProtection="1">
      <alignment horizontal="left" vertical="center"/>
    </xf>
    <xf numFmtId="49" fontId="5" fillId="2" borderId="16" xfId="0" applyNumberFormat="1" applyFont="1" applyFill="1" applyBorder="1" applyAlignment="1" applyProtection="1">
      <alignment horizontal="right" vertical="center" wrapText="1"/>
    </xf>
    <xf numFmtId="49" fontId="5" fillId="2" borderId="17" xfId="0" applyNumberFormat="1" applyFont="1" applyFill="1" applyBorder="1" applyAlignment="1" applyProtection="1">
      <alignment horizontal="right" vertical="center" wrapText="1"/>
    </xf>
    <xf numFmtId="49" fontId="2" fillId="4" borderId="25" xfId="0" applyNumberFormat="1" applyFont="1" applyFill="1" applyBorder="1" applyAlignment="1" applyProtection="1">
      <alignment horizontal="center" vertical="center"/>
    </xf>
    <xf numFmtId="49" fontId="2" fillId="4" borderId="26" xfId="0" applyNumberFormat="1" applyFont="1" applyFill="1" applyBorder="1" applyAlignment="1" applyProtection="1">
      <alignment horizontal="center" vertical="center"/>
    </xf>
    <xf numFmtId="49" fontId="2" fillId="4" borderId="27" xfId="0" applyNumberFormat="1" applyFont="1" applyFill="1" applyBorder="1" applyAlignment="1" applyProtection="1">
      <alignment horizontal="center" vertical="center"/>
    </xf>
    <xf numFmtId="49" fontId="2" fillId="4" borderId="28" xfId="0" applyNumberFormat="1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49" fontId="5" fillId="2" borderId="10" xfId="0" applyNumberFormat="1" applyFont="1" applyFill="1" applyBorder="1" applyAlignment="1" applyProtection="1">
      <alignment horizontal="right" vertical="center" wrapText="1"/>
    </xf>
    <xf numFmtId="49" fontId="5" fillId="2" borderId="11" xfId="0" applyNumberFormat="1" applyFont="1" applyFill="1" applyBorder="1" applyAlignment="1" applyProtection="1">
      <alignment horizontal="right" vertical="center" wrapText="1"/>
    </xf>
    <xf numFmtId="49" fontId="5" fillId="2" borderId="6" xfId="0" applyNumberFormat="1" applyFont="1" applyFill="1" applyBorder="1" applyAlignment="1" applyProtection="1">
      <alignment vertical="center"/>
    </xf>
    <xf numFmtId="49" fontId="5" fillId="2" borderId="3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 applyProtection="1">
      <alignment horizontal="right" vertical="center"/>
    </xf>
    <xf numFmtId="49" fontId="5" fillId="2" borderId="3" xfId="0" applyNumberFormat="1" applyFont="1" applyFill="1" applyBorder="1" applyAlignment="1" applyProtection="1">
      <alignment horizontal="right" vertical="center"/>
    </xf>
    <xf numFmtId="49" fontId="5" fillId="0" borderId="18" xfId="0" applyNumberFormat="1" applyFont="1" applyBorder="1" applyAlignment="1" applyProtection="1">
      <alignment vertical="center" wrapText="1"/>
    </xf>
    <xf numFmtId="49" fontId="5" fillId="0" borderId="19" xfId="0" applyNumberFormat="1" applyFont="1" applyBorder="1" applyAlignment="1" applyProtection="1">
      <alignment vertical="center" wrapText="1"/>
    </xf>
    <xf numFmtId="49" fontId="5" fillId="0" borderId="6" xfId="0" applyNumberFormat="1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49" fontId="5" fillId="0" borderId="3" xfId="0" applyNumberFormat="1" applyFont="1" applyBorder="1" applyAlignment="1" applyProtection="1">
      <alignment vertical="center"/>
    </xf>
    <xf numFmtId="49" fontId="5" fillId="2" borderId="6" xfId="1" applyNumberFormat="1" applyFont="1" applyFill="1" applyBorder="1" applyAlignment="1" applyProtection="1">
      <alignment vertical="center" wrapText="1"/>
    </xf>
    <xf numFmtId="49" fontId="5" fillId="2" borderId="3" xfId="1" applyNumberFormat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3" fillId="2" borderId="20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</xf>
    <xf numFmtId="0" fontId="4" fillId="0" borderId="2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49" fontId="7" fillId="2" borderId="23" xfId="0" applyNumberFormat="1" applyFont="1" applyFill="1" applyBorder="1" applyAlignment="1" applyProtection="1">
      <alignment horizontal="center" vertical="center" wrapText="1"/>
    </xf>
    <xf numFmtId="49" fontId="7" fillId="2" borderId="24" xfId="0" applyNumberFormat="1" applyFont="1" applyFill="1" applyBorder="1" applyAlignment="1" applyProtection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Normal="100" workbookViewId="0">
      <selection activeCell="D14" sqref="D14"/>
    </sheetView>
  </sheetViews>
  <sheetFormatPr defaultRowHeight="12.75" x14ac:dyDescent="0.2"/>
  <cols>
    <col min="1" max="1" width="7.85546875" style="38" customWidth="1"/>
    <col min="2" max="2" width="11.140625" style="38" customWidth="1"/>
    <col min="3" max="3" width="46.5703125" style="39" hidden="1" customWidth="1"/>
    <col min="4" max="4" width="77.42578125" style="40" bestFit="1" customWidth="1"/>
    <col min="5" max="5" width="9.140625" style="38"/>
    <col min="6" max="6" width="8.42578125" style="39" customWidth="1"/>
    <col min="7" max="7" width="9.42578125" style="39" customWidth="1"/>
    <col min="8" max="8" width="13.28515625" style="41" customWidth="1"/>
    <col min="9" max="16384" width="9.140625" style="39"/>
  </cols>
  <sheetData>
    <row r="1" spans="1:8" ht="15.75" x14ac:dyDescent="0.2">
      <c r="A1" s="37" t="s">
        <v>45</v>
      </c>
    </row>
    <row r="3" spans="1:8" ht="13.5" thickBot="1" x14ac:dyDescent="0.25"/>
    <row r="4" spans="1:8" ht="15.75" customHeight="1" x14ac:dyDescent="0.2">
      <c r="A4" s="70" t="s">
        <v>0</v>
      </c>
      <c r="B4" s="72" t="s">
        <v>1</v>
      </c>
      <c r="C4" s="72" t="s">
        <v>2</v>
      </c>
      <c r="D4" s="75" t="s">
        <v>3</v>
      </c>
      <c r="E4" s="66" t="s">
        <v>4</v>
      </c>
      <c r="F4" s="68" t="s">
        <v>5</v>
      </c>
      <c r="G4" s="56" t="s">
        <v>30</v>
      </c>
      <c r="H4" s="64" t="s">
        <v>6</v>
      </c>
    </row>
    <row r="5" spans="1:8" ht="13.5" thickBot="1" x14ac:dyDescent="0.25">
      <c r="A5" s="71"/>
      <c r="B5" s="73"/>
      <c r="C5" s="74"/>
      <c r="D5" s="76"/>
      <c r="E5" s="67"/>
      <c r="F5" s="69"/>
      <c r="G5" s="57"/>
      <c r="H5" s="65"/>
    </row>
    <row r="6" spans="1:8" x14ac:dyDescent="0.2">
      <c r="A6" s="54" t="s">
        <v>7</v>
      </c>
      <c r="B6" s="55"/>
      <c r="C6" s="55"/>
      <c r="D6" s="55"/>
      <c r="E6" s="27"/>
      <c r="F6" s="28"/>
      <c r="G6" s="42"/>
      <c r="H6" s="29"/>
    </row>
    <row r="7" spans="1:8" x14ac:dyDescent="0.2">
      <c r="A7" s="9" t="s">
        <v>8</v>
      </c>
      <c r="B7" s="5" t="s">
        <v>9</v>
      </c>
      <c r="C7" s="4" t="s">
        <v>10</v>
      </c>
      <c r="D7" s="6" t="s">
        <v>11</v>
      </c>
      <c r="E7" s="3" t="s">
        <v>12</v>
      </c>
      <c r="F7" s="2">
        <v>860</v>
      </c>
      <c r="G7" s="20"/>
      <c r="H7" s="21">
        <f>F7*G7</f>
        <v>0</v>
      </c>
    </row>
    <row r="8" spans="1:8" x14ac:dyDescent="0.2">
      <c r="A8" s="9" t="s">
        <v>13</v>
      </c>
      <c r="B8" s="5" t="s">
        <v>9</v>
      </c>
      <c r="C8" s="4" t="s">
        <v>10</v>
      </c>
      <c r="D8" s="6" t="s">
        <v>14</v>
      </c>
      <c r="E8" s="3" t="s">
        <v>12</v>
      </c>
      <c r="F8" s="2">
        <v>1250</v>
      </c>
      <c r="G8" s="20"/>
      <c r="H8" s="21">
        <f>F8*G8</f>
        <v>0</v>
      </c>
    </row>
    <row r="9" spans="1:8" x14ac:dyDescent="0.2">
      <c r="A9" s="9" t="s">
        <v>15</v>
      </c>
      <c r="B9" s="5" t="s">
        <v>9</v>
      </c>
      <c r="C9" s="4" t="s">
        <v>10</v>
      </c>
      <c r="D9" s="6" t="s">
        <v>16</v>
      </c>
      <c r="E9" s="3" t="s">
        <v>12</v>
      </c>
      <c r="F9" s="2">
        <v>1250</v>
      </c>
      <c r="G9" s="20"/>
      <c r="H9" s="21">
        <f>F9*G9</f>
        <v>0</v>
      </c>
    </row>
    <row r="10" spans="1:8" ht="15" customHeight="1" x14ac:dyDescent="0.2">
      <c r="A10" s="9" t="s">
        <v>17</v>
      </c>
      <c r="B10" s="5" t="s">
        <v>9</v>
      </c>
      <c r="C10" s="4" t="s">
        <v>10</v>
      </c>
      <c r="D10" s="6" t="s">
        <v>18</v>
      </c>
      <c r="E10" s="3" t="s">
        <v>12</v>
      </c>
      <c r="F10" s="2">
        <v>800</v>
      </c>
      <c r="G10" s="20"/>
      <c r="H10" s="21">
        <f>F10*G10</f>
        <v>0</v>
      </c>
    </row>
    <row r="11" spans="1:8" x14ac:dyDescent="0.2">
      <c r="A11" s="9" t="s">
        <v>19</v>
      </c>
      <c r="B11" s="5" t="s">
        <v>9</v>
      </c>
      <c r="C11" s="4" t="s">
        <v>10</v>
      </c>
      <c r="D11" s="6" t="s">
        <v>20</v>
      </c>
      <c r="E11" s="3" t="s">
        <v>21</v>
      </c>
      <c r="F11" s="2">
        <v>1</v>
      </c>
      <c r="G11" s="20"/>
      <c r="H11" s="21">
        <f>F11*G11</f>
        <v>0</v>
      </c>
    </row>
    <row r="12" spans="1:8" ht="13.5" thickBot="1" x14ac:dyDescent="0.25">
      <c r="A12" s="60"/>
      <c r="B12" s="61"/>
      <c r="C12" s="30"/>
      <c r="D12" s="32" t="s">
        <v>22</v>
      </c>
      <c r="E12" s="13"/>
      <c r="F12" s="14"/>
      <c r="G12" s="43"/>
      <c r="H12" s="22">
        <f>SUM(H7:H11)</f>
        <v>0</v>
      </c>
    </row>
    <row r="13" spans="1:8" ht="15" customHeight="1" x14ac:dyDescent="0.2">
      <c r="A13" s="62" t="s">
        <v>40</v>
      </c>
      <c r="B13" s="63"/>
      <c r="C13" s="63"/>
      <c r="D13" s="63"/>
      <c r="E13" s="17"/>
      <c r="F13" s="18"/>
      <c r="G13" s="44"/>
      <c r="H13" s="23"/>
    </row>
    <row r="14" spans="1:8" x14ac:dyDescent="0.2">
      <c r="A14" s="9" t="s">
        <v>33</v>
      </c>
      <c r="B14" s="5" t="s">
        <v>9</v>
      </c>
      <c r="C14" s="4" t="s">
        <v>10</v>
      </c>
      <c r="D14" s="6" t="s">
        <v>42</v>
      </c>
      <c r="E14" s="3" t="s">
        <v>41</v>
      </c>
      <c r="F14" s="2">
        <v>5</v>
      </c>
      <c r="G14" s="20"/>
      <c r="H14" s="21">
        <f>F14*G14</f>
        <v>0</v>
      </c>
    </row>
    <row r="15" spans="1:8" ht="15" customHeight="1" x14ac:dyDescent="0.2">
      <c r="A15" s="9" t="s">
        <v>34</v>
      </c>
      <c r="B15" s="5" t="s">
        <v>9</v>
      </c>
      <c r="C15" s="4" t="s">
        <v>10</v>
      </c>
      <c r="D15" s="6" t="s">
        <v>43</v>
      </c>
      <c r="E15" s="1" t="s">
        <v>21</v>
      </c>
      <c r="F15" s="2">
        <v>1</v>
      </c>
      <c r="G15" s="20"/>
      <c r="H15" s="21">
        <f>F15*G15</f>
        <v>0</v>
      </c>
    </row>
    <row r="16" spans="1:8" ht="15" customHeight="1" x14ac:dyDescent="0.2">
      <c r="A16" s="9" t="s">
        <v>35</v>
      </c>
      <c r="B16" s="5" t="s">
        <v>9</v>
      </c>
      <c r="C16" s="49"/>
      <c r="D16" s="50" t="s">
        <v>48</v>
      </c>
      <c r="E16" s="51" t="s">
        <v>41</v>
      </c>
      <c r="F16" s="52">
        <v>5</v>
      </c>
      <c r="G16" s="53"/>
      <c r="H16" s="21">
        <f>F16*G16</f>
        <v>0</v>
      </c>
    </row>
    <row r="17" spans="1:8" ht="13.5" thickBot="1" x14ac:dyDescent="0.25">
      <c r="A17" s="58"/>
      <c r="B17" s="59"/>
      <c r="C17" s="31"/>
      <c r="D17" s="33" t="s">
        <v>23</v>
      </c>
      <c r="E17" s="11"/>
      <c r="F17" s="19"/>
      <c r="G17" s="45"/>
      <c r="H17" s="24">
        <f>SUM(H14:H16)</f>
        <v>0</v>
      </c>
    </row>
    <row r="18" spans="1:8" x14ac:dyDescent="0.2">
      <c r="A18" s="78" t="s">
        <v>26</v>
      </c>
      <c r="B18" s="79"/>
      <c r="C18" s="79"/>
      <c r="D18" s="79"/>
      <c r="E18" s="15"/>
      <c r="F18" s="16"/>
      <c r="G18" s="46"/>
      <c r="H18" s="25"/>
    </row>
    <row r="19" spans="1:8" x14ac:dyDescent="0.2">
      <c r="A19" s="9" t="s">
        <v>36</v>
      </c>
      <c r="B19" s="7" t="s">
        <v>24</v>
      </c>
      <c r="C19" s="8" t="s">
        <v>25</v>
      </c>
      <c r="D19" s="6" t="s">
        <v>37</v>
      </c>
      <c r="E19" s="4" t="s">
        <v>27</v>
      </c>
      <c r="F19" s="2">
        <v>3</v>
      </c>
      <c r="G19" s="20"/>
      <c r="H19" s="21">
        <f>F19*G19</f>
        <v>0</v>
      </c>
    </row>
    <row r="20" spans="1:8" x14ac:dyDescent="0.2">
      <c r="A20" s="9" t="s">
        <v>49</v>
      </c>
      <c r="B20" s="7" t="s">
        <v>24</v>
      </c>
      <c r="C20" s="8" t="s">
        <v>25</v>
      </c>
      <c r="D20" s="6" t="s">
        <v>38</v>
      </c>
      <c r="E20" s="4" t="s">
        <v>27</v>
      </c>
      <c r="F20" s="2">
        <v>1</v>
      </c>
      <c r="G20" s="20"/>
      <c r="H20" s="21">
        <f>F20*G20</f>
        <v>0</v>
      </c>
    </row>
    <row r="21" spans="1:8" ht="15.75" customHeight="1" thickBot="1" x14ac:dyDescent="0.25">
      <c r="A21" s="58"/>
      <c r="B21" s="59"/>
      <c r="C21" s="10"/>
      <c r="D21" s="34" t="s">
        <v>28</v>
      </c>
      <c r="E21" s="11"/>
      <c r="F21" s="12"/>
      <c r="G21" s="47"/>
      <c r="H21" s="24">
        <f>SUM(H19:H20)</f>
        <v>0</v>
      </c>
    </row>
    <row r="22" spans="1:8" ht="24" customHeight="1" thickBot="1" x14ac:dyDescent="0.25">
      <c r="A22" s="82" t="s">
        <v>29</v>
      </c>
      <c r="B22" s="83"/>
      <c r="C22" s="83"/>
      <c r="D22" s="83"/>
      <c r="E22" s="83"/>
      <c r="F22" s="83"/>
      <c r="G22" s="83"/>
      <c r="H22" s="26">
        <f>H12+H17+H21</f>
        <v>0</v>
      </c>
    </row>
    <row r="23" spans="1:8" ht="16.5" thickBot="1" x14ac:dyDescent="0.25">
      <c r="A23" s="82" t="s">
        <v>46</v>
      </c>
      <c r="B23" s="83"/>
      <c r="C23" s="83"/>
      <c r="D23" s="83"/>
      <c r="E23" s="83"/>
      <c r="F23" s="83"/>
      <c r="G23" s="83"/>
      <c r="H23" s="26">
        <f>H22*0.21</f>
        <v>0</v>
      </c>
    </row>
    <row r="24" spans="1:8" ht="16.5" thickBot="1" x14ac:dyDescent="0.25">
      <c r="A24" s="82" t="s">
        <v>47</v>
      </c>
      <c r="B24" s="83"/>
      <c r="C24" s="83"/>
      <c r="D24" s="83"/>
      <c r="E24" s="83"/>
      <c r="F24" s="83"/>
      <c r="G24" s="83"/>
      <c r="H24" s="26">
        <f>H22+H23</f>
        <v>0</v>
      </c>
    </row>
    <row r="25" spans="1:8" ht="15.75" x14ac:dyDescent="0.2">
      <c r="A25" s="35"/>
      <c r="B25" s="35"/>
      <c r="C25" s="35"/>
      <c r="D25" s="35"/>
      <c r="E25" s="35"/>
      <c r="F25" s="35"/>
      <c r="G25" s="35"/>
      <c r="H25" s="36"/>
    </row>
    <row r="26" spans="1:8" x14ac:dyDescent="0.2">
      <c r="E26" s="48"/>
      <c r="H26" s="39"/>
    </row>
    <row r="27" spans="1:8" x14ac:dyDescent="0.2">
      <c r="A27" s="38" t="s">
        <v>44</v>
      </c>
      <c r="E27" s="48"/>
      <c r="F27" s="80" t="s">
        <v>32</v>
      </c>
      <c r="G27" s="80"/>
      <c r="H27" s="80"/>
    </row>
    <row r="28" spans="1:8" x14ac:dyDescent="0.2">
      <c r="E28" s="48"/>
      <c r="F28" s="81" t="s">
        <v>31</v>
      </c>
      <c r="G28" s="81"/>
      <c r="H28" s="81"/>
    </row>
    <row r="29" spans="1:8" x14ac:dyDescent="0.2">
      <c r="E29" s="48"/>
      <c r="F29" s="77" t="s">
        <v>39</v>
      </c>
      <c r="G29" s="77"/>
      <c r="H29" s="77"/>
    </row>
    <row r="30" spans="1:8" x14ac:dyDescent="0.2">
      <c r="E30" s="48"/>
      <c r="H30" s="39"/>
    </row>
    <row r="31" spans="1:8" x14ac:dyDescent="0.2">
      <c r="E31" s="48"/>
      <c r="H31" s="39"/>
    </row>
    <row r="32" spans="1:8" x14ac:dyDescent="0.2">
      <c r="E32" s="48"/>
      <c r="H32" s="39"/>
    </row>
    <row r="33" spans="5:8" x14ac:dyDescent="0.2">
      <c r="E33" s="48"/>
      <c r="H33" s="39"/>
    </row>
    <row r="34" spans="5:8" x14ac:dyDescent="0.2">
      <c r="E34" s="48"/>
      <c r="H34" s="39"/>
    </row>
  </sheetData>
  <sheetProtection password="CC55" sheet="1" objects="1" scenarios="1"/>
  <mergeCells count="20">
    <mergeCell ref="F29:H29"/>
    <mergeCell ref="A18:D18"/>
    <mergeCell ref="F27:H27"/>
    <mergeCell ref="F28:H28"/>
    <mergeCell ref="A22:G22"/>
    <mergeCell ref="A21:B21"/>
    <mergeCell ref="A23:G23"/>
    <mergeCell ref="A24:G24"/>
    <mergeCell ref="H4:H5"/>
    <mergeCell ref="E4:E5"/>
    <mergeCell ref="F4:F5"/>
    <mergeCell ref="A4:A5"/>
    <mergeCell ref="B4:B5"/>
    <mergeCell ref="C4:C5"/>
    <mergeCell ref="D4:D5"/>
    <mergeCell ref="A6:D6"/>
    <mergeCell ref="G4:G5"/>
    <mergeCell ref="A17:B17"/>
    <mergeCell ref="A12:B12"/>
    <mergeCell ref="A13:D13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rozpocet</vt:lpstr>
      <vt:lpstr>rozpocet!Oblast_tisku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Jiří Kamas</dc:creator>
  <cp:lastModifiedBy>Červinková Eva Mgr.</cp:lastModifiedBy>
  <cp:lastPrinted>2017-03-21T20:48:39Z</cp:lastPrinted>
  <dcterms:created xsi:type="dcterms:W3CDTF">2016-11-09T13:12:11Z</dcterms:created>
  <dcterms:modified xsi:type="dcterms:W3CDTF">2018-07-13T10:50:18Z</dcterms:modified>
</cp:coreProperties>
</file>