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6075" activeTab="0"/>
  </bookViews>
  <sheets>
    <sheet name="List1" sheetId="1" r:id="rId1"/>
  </sheets>
  <definedNames>
    <definedName name="_xlnm.Print_Area" localSheetId="0">'List1'!$A$1:$G$75</definedName>
  </definedNames>
  <calcPr calcId="145621"/>
  <extLst/>
</workbook>
</file>

<file path=xl/sharedStrings.xml><?xml version="1.0" encoding="utf-8"?>
<sst xmlns="http://schemas.openxmlformats.org/spreadsheetml/2006/main" count="121" uniqueCount="99">
  <si>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</si>
  <si>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</si>
  <si>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</si>
  <si>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</si>
  <si>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</si>
  <si>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</si>
  <si>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</si>
  <si>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</si>
  <si>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</si>
  <si>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</si>
  <si>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</si>
  <si>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</si>
  <si>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</si>
  <si>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</si>
  <si>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</si>
  <si>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</si>
  <si>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</si>
  <si>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</si>
  <si>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</si>
  <si>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</si>
  <si>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</si>
  <si>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</si>
  <si>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</si>
  <si>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</si>
  <si>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</si>
  <si>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[ZDE DODAVATEL VLOŽÍ PODPIS]</t>
  </si>
  <si>
    <t>Položka</t>
  </si>
  <si>
    <t>Jednotka</t>
  </si>
  <si>
    <t>Jednotka k nacenění</t>
  </si>
  <si>
    <t>Položková cena za jednotku bez DPH</t>
  </si>
  <si>
    <t>Počet jednotek za dobu plnění/danou etapu</t>
  </si>
  <si>
    <t>Položková cena za jednotku s DPH</t>
  </si>
  <si>
    <t>1. Cena za provedení díla (čl. 6.1.1 Návrhu smlouvy)</t>
  </si>
  <si>
    <t>ETAPA 1A: Revize požadavků a detailní návrh architektury řešení</t>
  </si>
  <si>
    <t>Cena za etapu</t>
  </si>
  <si>
    <t xml:space="preserve">Etapa 1A </t>
  </si>
  <si>
    <t>Etapa 1B</t>
  </si>
  <si>
    <t>Etapa 2</t>
  </si>
  <si>
    <t>2. Cena za Změny díla (čl. 6.1.2 Návrhu smlouvy)</t>
  </si>
  <si>
    <t>Člověkoden</t>
  </si>
  <si>
    <t>Kalendářní měsíc</t>
  </si>
  <si>
    <t>Poskytování servisních služeb</t>
  </si>
  <si>
    <t>Celková cena za provedení díla:</t>
  </si>
  <si>
    <t>Celková cena za změny díla:</t>
  </si>
  <si>
    <t>Celková cena za servisní služby:</t>
  </si>
  <si>
    <t>3. Cena za poskytování servisních služeb (čl. 6.1.3 Návrhu smlouvy)</t>
  </si>
  <si>
    <t>Práce specialisty (průměrná cena za všechny role)</t>
  </si>
  <si>
    <t>4. Cena za Služby rovoje (čl. 6.1.4 Návrhu smlouvy)</t>
  </si>
  <si>
    <t>Celková cena za Služby rozvoje:</t>
  </si>
  <si>
    <t>ETAPA 2: Implementace Release 2</t>
  </si>
  <si>
    <t>Celková nabídková cena (s DPH)</t>
  </si>
  <si>
    <t>Náklady na pořízení a provoz technické infrastruktury</t>
  </si>
  <si>
    <t>Rok 1 - Release 1 i 2</t>
  </si>
  <si>
    <t>Rok 2 - Release 1 i 2</t>
  </si>
  <si>
    <t>Rok 3 - Release 1 i 2</t>
  </si>
  <si>
    <t>Rok 4 - Release 1 i 2</t>
  </si>
  <si>
    <t>Rok 5 - Release 1 i 2</t>
  </si>
  <si>
    <t>Počet měsíců</t>
  </si>
  <si>
    <t>Vypočet celkových nákladů na pořízení a provoz technické infrastruktury</t>
  </si>
  <si>
    <t>core/měsíc</t>
  </si>
  <si>
    <t>GB/měsíc</t>
  </si>
  <si>
    <t>Položkový náklad za jednotku včetně DPH</t>
  </si>
  <si>
    <t>Celkové náklady na pořízení a provoz technické infrastruktury</t>
  </si>
  <si>
    <t>Celkové náklady na danou položku včetně DPH</t>
  </si>
  <si>
    <t>Náklady životního cyklu veřejné zakázky</t>
  </si>
  <si>
    <t>Náklady životního cyklu nabídky dodavatele (součet celkové nabídkové ceny a výše celkových nákladů na pořízení a provoz technické infrastruktury)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</si>
  <si>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</si>
  <si>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</si>
  <si>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Období</t>
  </si>
  <si>
    <t>Položková cena bez DPH pronásobená určeným počtem jednotek</t>
  </si>
  <si>
    <t>Položková cena s DPH pronásobená určeným počtem jednotek</t>
  </si>
  <si>
    <t>ETAPA 1B: Implementace Release 1 (včetně datové migrace)</t>
  </si>
  <si>
    <t>Rok 0 - Release 1</t>
  </si>
  <si>
    <t>Zadavatel</t>
  </si>
  <si>
    <t>Počet core Windows neredundantní</t>
  </si>
  <si>
    <t>Počet core Windows redundantní</t>
  </si>
  <si>
    <t>Počet core Linux neredundantní</t>
  </si>
  <si>
    <t>Počet core Linux redundantní</t>
  </si>
  <si>
    <t>Celkový počet cenových jednotek výpočetního výkonu a diskového prostoru (viz kapitoly 3.3.3 a 3.3.4 Přílohy č. 1 Smlouvy) pro všechna prostředí</t>
  </si>
  <si>
    <t>Počet GB disky neredundantní</t>
  </si>
  <si>
    <t>Počet GB disky redundantní</t>
  </si>
  <si>
    <t>Náklady na pořízení a provoz: core Linux neredundantní</t>
  </si>
  <si>
    <t>Náklady na pořízení a provoz: core Linux redundantní</t>
  </si>
  <si>
    <t>Dodavatel uvede časový náběh celkových požadavků na výpočetní výkon a diskové prostory, a to v šesti časových úsecích:</t>
  </si>
  <si>
    <t>Náklady na pořízení a provoz: core Windows neredundantní</t>
  </si>
  <si>
    <t>Informační systém pro dohled nad hazardními hrami - JŘSU</t>
  </si>
  <si>
    <t>Počet cenových jednotek za všechna období</t>
  </si>
  <si>
    <t>Náklady na pořízení a provoz: core Windows redundantní</t>
  </si>
  <si>
    <t>Náklady na pořízení a provoz: GB disky neredundantní</t>
  </si>
  <si>
    <t>Náklady na pořízení a provoz: GB disky redundantní</t>
  </si>
  <si>
    <t xml:space="preserve">Rok 5 – Release 1 i 2: maximální rozsah technické infrastruktury v pátém roce provozu (od akceptace Etapy 2). Tento rozsah koresponduje s návrhem Technické infrastruktury uvedeným v Příloze č. 8. </t>
  </si>
  <si>
    <t xml:space="preserve">Rok 4 – Release 1 i 2: maximální rozsah technické infrastruktury ve čtvrtém roce provozu (od akceptace Etapy 2). </t>
  </si>
  <si>
    <t xml:space="preserve">Rok 3 – Release 1 i 2: maximální rozsah technické infrastruktury ve třetím roce provozu (od akceptace Etapy 2). </t>
  </si>
  <si>
    <t xml:space="preserve">Rok 2 – Release 1 i 2: maximální rozsah technické infrastruktury ve druhém roce provozu (od akceptace Etapy 2). </t>
  </si>
  <si>
    <t xml:space="preserve">Rok 1 – Release 1 i 2: maximální rozsah technické infrastruktury v prvním roce provozu (od akceptace Etapy 2). </t>
  </si>
  <si>
    <t>Rok 0 - Release 1: maximální rozsah technické ifrastruktury pro provoz řešení Release 1 (od akceptace Etapy 1B do akceptace Etapy 2). Dodavatel uvádí pouze kapacity potřebné pro provoz a podporu řešení Release 1, neuvádí kapacity potřebné pro vývoj a testování řešení Release 2 v průběhu Etapy 2.</t>
  </si>
  <si>
    <t>Uvedený maximální rozsah technické infrastruktury je platný vždy po celé období. Uvedené počty Cenových jednotek jsou smluvně závazné a mají charakter maximálních hodnot - dodavatel je oprávněn počítat s určitou rezervou. Smluvní sankce podle odst. 13.2.14 Smlouvy se vztahují ke každé z uvedených Cenových jednotek samostatně.</t>
  </si>
  <si>
    <t>zadávaná postupem dle § 61 odst. 3 zákona č. 134/2016 Sb., o zadávání veřejných zakázek</t>
  </si>
  <si>
    <t xml:space="preserve">Dodavatel uvede celkový požadovaný maximální počet Cenových jednotek výpočetního výkonu a diskového prostoru (viz kapitoly 3.3.3 a 3.3.4 Přílohy č. 1 Smlouvy) pro všechna prostředí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</si>
</sst>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164" fontId="3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/>
    <xf numFmtId="3" fontId="3" fillId="3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11" fillId="4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64" fontId="10" fillId="7" borderId="1" xfId="0" applyNumberFormat="1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4" fontId="11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workbookViewId="0" topLeftCell="A49">
      <selection activeCell="H69" sqref="H69"/>
    </sheetView>
  </sheetViews>
  <sheetFormatPr defaultColWidth="9.140625" defaultRowHeight="12.75"/>
  <cols>
    <col min="1" max="1" width="33.00390625" style="0" customWidth="1"/>
    <col min="2" max="2" width="17.28125" style="0" customWidth="1"/>
    <col min="3" max="3" width="16.7109375" style="0" bestFit="1" customWidth="1"/>
    <col min="4" max="4" width="17.140625" style="0" customWidth="1"/>
    <col min="5" max="5" width="16.28125" style="0" customWidth="1"/>
    <col min="6" max="6" width="19.57421875" style="0" customWidth="1"/>
    <col min="7" max="7" width="20.140625" style="3" customWidth="1"/>
    <col min="8" max="8" width="67.00390625" style="1" customWidth="1"/>
    <col min="9" max="9" width="26.00390625" style="1" customWidth="1"/>
    <col min="10" max="15" width="9.140625" style="1" customWidth="1"/>
  </cols>
  <sheetData>
    <row r="1" spans="1:7" ht="29.25" customHeight="1">
      <c r="A1" s="46" t="s">
        <v>22</v>
      </c>
      <c r="B1" s="46"/>
      <c r="C1" s="46"/>
      <c r="D1" s="46"/>
      <c r="E1" s="46"/>
      <c r="F1" s="46"/>
      <c r="G1" s="46"/>
    </row>
    <row r="2" spans="1:7" ht="14.25" customHeight="1">
      <c r="A2" s="43" t="s">
        <v>0</v>
      </c>
      <c r="B2" s="43"/>
      <c r="C2" s="43"/>
      <c r="D2" s="43"/>
      <c r="E2" s="43"/>
      <c r="F2" s="43"/>
      <c r="G2" s="43"/>
    </row>
    <row r="3" spans="1:7" ht="31.5" customHeight="1">
      <c r="A3" s="31" t="s">
        <v>2</v>
      </c>
      <c r="B3" s="39" t="s">
        <v>85</v>
      </c>
      <c r="C3" s="39"/>
      <c r="D3" s="39"/>
      <c r="E3" s="39"/>
      <c r="F3" s="39"/>
      <c r="G3" s="39"/>
    </row>
    <row r="4" spans="1:7" ht="15" customHeight="1">
      <c r="A4" s="47" t="s">
        <v>97</v>
      </c>
      <c r="B4" s="47"/>
      <c r="C4" s="47"/>
      <c r="D4" s="47"/>
      <c r="E4" s="47"/>
      <c r="F4" s="47"/>
      <c r="G4" s="47"/>
    </row>
    <row r="5" spans="1:7" ht="12.75">
      <c r="A5" s="43" t="s">
        <v>73</v>
      </c>
      <c r="B5" s="44"/>
      <c r="C5" s="44"/>
      <c r="D5" s="44"/>
      <c r="E5" s="44"/>
      <c r="F5" s="44"/>
      <c r="G5" s="44"/>
    </row>
    <row r="6" spans="1:7" ht="12.75">
      <c r="A6" s="34" t="s">
        <v>2</v>
      </c>
      <c r="B6" s="48" t="s">
        <v>15</v>
      </c>
      <c r="C6" s="48"/>
      <c r="D6" s="48"/>
      <c r="E6" s="48"/>
      <c r="F6" s="48"/>
      <c r="G6" s="48"/>
    </row>
    <row r="7" spans="1:7" ht="12.75">
      <c r="A7" s="34" t="s">
        <v>1</v>
      </c>
      <c r="B7" s="48" t="s">
        <v>16</v>
      </c>
      <c r="C7" s="48"/>
      <c r="D7" s="48"/>
      <c r="E7" s="48"/>
      <c r="F7" s="48"/>
      <c r="G7" s="48"/>
    </row>
    <row r="8" spans="1:7" ht="12.75">
      <c r="A8" s="34" t="s">
        <v>3</v>
      </c>
      <c r="B8" s="38" t="s">
        <v>17</v>
      </c>
      <c r="C8" s="38"/>
      <c r="D8" s="38"/>
      <c r="E8" s="38"/>
      <c r="F8" s="38"/>
      <c r="G8" s="38"/>
    </row>
    <row r="9" spans="1:7" ht="12.75">
      <c r="A9" s="43" t="s">
        <v>18</v>
      </c>
      <c r="B9" s="44"/>
      <c r="C9" s="44"/>
      <c r="D9" s="44"/>
      <c r="E9" s="44"/>
      <c r="F9" s="44"/>
      <c r="G9" s="44"/>
    </row>
    <row r="10" spans="1:7" ht="12.75">
      <c r="A10" s="34" t="s">
        <v>2</v>
      </c>
      <c r="B10" s="40" t="s">
        <v>14</v>
      </c>
      <c r="C10" s="40"/>
      <c r="D10" s="40"/>
      <c r="E10" s="40"/>
      <c r="F10" s="40"/>
      <c r="G10" s="40"/>
    </row>
    <row r="11" spans="1:7" ht="12.75">
      <c r="A11" s="34" t="s">
        <v>4</v>
      </c>
      <c r="B11" s="40" t="s">
        <v>14</v>
      </c>
      <c r="C11" s="40"/>
      <c r="D11" s="40"/>
      <c r="E11" s="40"/>
      <c r="F11" s="40"/>
      <c r="G11" s="40"/>
    </row>
    <row r="12" spans="1:7" ht="12.75">
      <c r="A12" s="34" t="s">
        <v>5</v>
      </c>
      <c r="B12" s="40" t="s">
        <v>14</v>
      </c>
      <c r="C12" s="40"/>
      <c r="D12" s="40"/>
      <c r="E12" s="40"/>
      <c r="F12" s="40"/>
      <c r="G12" s="40"/>
    </row>
    <row r="13" spans="1:7" ht="12.75">
      <c r="A13" s="34" t="s">
        <v>3</v>
      </c>
      <c r="B13" s="40" t="s">
        <v>14</v>
      </c>
      <c r="C13" s="40"/>
      <c r="D13" s="40"/>
      <c r="E13" s="40"/>
      <c r="F13" s="40"/>
      <c r="G13" s="40"/>
    </row>
    <row r="14" spans="1:7" ht="12.75">
      <c r="A14" s="34" t="s">
        <v>6</v>
      </c>
      <c r="B14" s="40" t="s">
        <v>14</v>
      </c>
      <c r="C14" s="40"/>
      <c r="D14" s="40"/>
      <c r="E14" s="40"/>
      <c r="F14" s="40"/>
      <c r="G14" s="40"/>
    </row>
    <row r="15" spans="1:7" ht="12.75">
      <c r="A15" s="34" t="s">
        <v>7</v>
      </c>
      <c r="B15" s="40" t="s">
        <v>14</v>
      </c>
      <c r="C15" s="40"/>
      <c r="D15" s="40"/>
      <c r="E15" s="40"/>
      <c r="F15" s="40"/>
      <c r="G15" s="40"/>
    </row>
    <row r="16" spans="1:7" ht="12.75">
      <c r="A16" s="34" t="s">
        <v>19</v>
      </c>
      <c r="B16" s="45" t="s">
        <v>14</v>
      </c>
      <c r="C16" s="45"/>
      <c r="D16" s="45"/>
      <c r="E16" s="45"/>
      <c r="F16" s="45"/>
      <c r="G16" s="45"/>
    </row>
    <row r="17" spans="1:7" ht="12.75">
      <c r="A17" s="34" t="s">
        <v>8</v>
      </c>
      <c r="B17" s="40" t="s">
        <v>14</v>
      </c>
      <c r="C17" s="40"/>
      <c r="D17" s="40"/>
      <c r="E17" s="40"/>
      <c r="F17" s="40"/>
      <c r="G17" s="40"/>
    </row>
    <row r="18" spans="1:7" ht="12.75">
      <c r="A18" s="34" t="s">
        <v>13</v>
      </c>
      <c r="B18" s="40" t="s">
        <v>14</v>
      </c>
      <c r="C18" s="40"/>
      <c r="D18" s="40"/>
      <c r="E18" s="40"/>
      <c r="F18" s="40"/>
      <c r="G18" s="40"/>
    </row>
    <row r="19" spans="1:7" ht="28.5" customHeight="1">
      <c r="A19" s="37" t="s">
        <v>24</v>
      </c>
      <c r="B19" s="40" t="s">
        <v>21</v>
      </c>
      <c r="C19" s="40"/>
      <c r="D19" s="40"/>
      <c r="E19" s="40"/>
      <c r="F19" s="40"/>
      <c r="G19" s="40"/>
    </row>
    <row r="20" spans="1:7" ht="12.75">
      <c r="A20" s="43" t="s">
        <v>9</v>
      </c>
      <c r="B20" s="43"/>
      <c r="C20" s="43"/>
      <c r="D20" s="43"/>
      <c r="E20" s="43"/>
      <c r="F20" s="43"/>
      <c r="G20" s="43"/>
    </row>
    <row r="21" spans="1:15" s="5" customFormat="1" ht="45" customHeight="1">
      <c r="A21" s="10" t="s">
        <v>26</v>
      </c>
      <c r="B21" s="7" t="s">
        <v>28</v>
      </c>
      <c r="C21" s="7" t="s">
        <v>29</v>
      </c>
      <c r="D21" s="32" t="s">
        <v>31</v>
      </c>
      <c r="E21" s="7" t="s">
        <v>30</v>
      </c>
      <c r="F21" s="33" t="s">
        <v>69</v>
      </c>
      <c r="G21" s="33" t="s">
        <v>70</v>
      </c>
      <c r="H21" s="4"/>
      <c r="K21" s="4"/>
      <c r="L21" s="4"/>
      <c r="M21" s="4"/>
      <c r="N21" s="4"/>
      <c r="O21" s="4"/>
    </row>
    <row r="22" spans="1:7" ht="12.75">
      <c r="A22" s="41" t="s">
        <v>32</v>
      </c>
      <c r="B22" s="41"/>
      <c r="C22" s="41"/>
      <c r="D22" s="41"/>
      <c r="E22" s="41"/>
      <c r="F22" s="41"/>
      <c r="G22" s="41"/>
    </row>
    <row r="23" spans="1:7" ht="12.75" customHeight="1">
      <c r="A23" s="54" t="s">
        <v>33</v>
      </c>
      <c r="B23" s="54"/>
      <c r="C23" s="54"/>
      <c r="D23" s="54"/>
      <c r="E23" s="54"/>
      <c r="F23" s="54"/>
      <c r="G23" s="54"/>
    </row>
    <row r="24" spans="1:7" ht="12.75">
      <c r="A24" s="11" t="s">
        <v>34</v>
      </c>
      <c r="B24" s="14" t="s">
        <v>35</v>
      </c>
      <c r="C24" s="2">
        <v>0</v>
      </c>
      <c r="D24" s="15">
        <f>C24*1.21</f>
        <v>0</v>
      </c>
      <c r="E24" s="13">
        <v>1</v>
      </c>
      <c r="F24" s="16">
        <f>C24*E24</f>
        <v>0</v>
      </c>
      <c r="G24" s="6">
        <f>D24*E24</f>
        <v>0</v>
      </c>
    </row>
    <row r="25" spans="1:7" ht="12.75" customHeight="1">
      <c r="A25" s="54" t="s">
        <v>71</v>
      </c>
      <c r="B25" s="54"/>
      <c r="C25" s="54"/>
      <c r="D25" s="54"/>
      <c r="E25" s="54"/>
      <c r="F25" s="54"/>
      <c r="G25" s="54"/>
    </row>
    <row r="26" spans="1:7" ht="12.75">
      <c r="A26" s="11" t="s">
        <v>34</v>
      </c>
      <c r="B26" s="14" t="s">
        <v>36</v>
      </c>
      <c r="C26" s="2">
        <v>0</v>
      </c>
      <c r="D26" s="15">
        <f>C26*1.21</f>
        <v>0</v>
      </c>
      <c r="E26" s="13">
        <v>1</v>
      </c>
      <c r="F26" s="16">
        <f>C26*E26</f>
        <v>0</v>
      </c>
      <c r="G26" s="6">
        <f>D26*E26</f>
        <v>0</v>
      </c>
    </row>
    <row r="27" spans="1:7" ht="12.75">
      <c r="A27" s="54" t="s">
        <v>49</v>
      </c>
      <c r="B27" s="54"/>
      <c r="C27" s="54"/>
      <c r="D27" s="54"/>
      <c r="E27" s="54"/>
      <c r="F27" s="54"/>
      <c r="G27" s="54"/>
    </row>
    <row r="28" spans="1:7" ht="12.75">
      <c r="A28" s="12" t="s">
        <v>34</v>
      </c>
      <c r="B28" s="14" t="s">
        <v>37</v>
      </c>
      <c r="C28" s="2">
        <v>0</v>
      </c>
      <c r="D28" s="15">
        <f>C28*1.21</f>
        <v>0</v>
      </c>
      <c r="E28" s="13">
        <v>1</v>
      </c>
      <c r="F28" s="16">
        <f>C28*E28</f>
        <v>0</v>
      </c>
      <c r="G28" s="6">
        <f>D28*E28</f>
        <v>0</v>
      </c>
    </row>
    <row r="29" spans="1:7" ht="12.75" customHeight="1">
      <c r="A29" s="55" t="s">
        <v>42</v>
      </c>
      <c r="B29" s="55"/>
      <c r="C29" s="55"/>
      <c r="D29" s="55"/>
      <c r="E29" s="55"/>
      <c r="F29" s="17">
        <f>F24+F26+F28</f>
        <v>0</v>
      </c>
      <c r="G29" s="18">
        <f>G24+G26+G28</f>
        <v>0</v>
      </c>
    </row>
    <row r="30" spans="1:7" ht="12.75" customHeight="1">
      <c r="A30" s="41" t="s">
        <v>38</v>
      </c>
      <c r="B30" s="41"/>
      <c r="C30" s="41"/>
      <c r="D30" s="41"/>
      <c r="E30" s="41"/>
      <c r="F30" s="41"/>
      <c r="G30" s="41"/>
    </row>
    <row r="31" spans="1:7" ht="25.5">
      <c r="A31" s="12" t="s">
        <v>46</v>
      </c>
      <c r="B31" s="14" t="s">
        <v>39</v>
      </c>
      <c r="C31" s="2">
        <v>0</v>
      </c>
      <c r="D31" s="15">
        <f>C31*1.21</f>
        <v>0</v>
      </c>
      <c r="E31" s="13">
        <v>1000</v>
      </c>
      <c r="F31" s="16">
        <f>C31*E31</f>
        <v>0</v>
      </c>
      <c r="G31" s="6">
        <f>D31*E31</f>
        <v>0</v>
      </c>
    </row>
    <row r="32" spans="1:7" ht="12.75">
      <c r="A32" s="55" t="s">
        <v>43</v>
      </c>
      <c r="B32" s="55"/>
      <c r="C32" s="55"/>
      <c r="D32" s="55"/>
      <c r="E32" s="55"/>
      <c r="F32" s="17">
        <f>F31</f>
        <v>0</v>
      </c>
      <c r="G32" s="18">
        <f>G31</f>
        <v>0</v>
      </c>
    </row>
    <row r="33" spans="1:7" ht="12.75">
      <c r="A33" s="41" t="s">
        <v>45</v>
      </c>
      <c r="B33" s="41"/>
      <c r="C33" s="41"/>
      <c r="D33" s="41"/>
      <c r="E33" s="41"/>
      <c r="F33" s="41"/>
      <c r="G33" s="41"/>
    </row>
    <row r="34" spans="1:7" ht="12.75">
      <c r="A34" s="12" t="s">
        <v>41</v>
      </c>
      <c r="B34" s="14" t="s">
        <v>40</v>
      </c>
      <c r="C34" s="2">
        <v>0</v>
      </c>
      <c r="D34" s="15">
        <f>C34*1.21</f>
        <v>0</v>
      </c>
      <c r="E34" s="13">
        <v>60</v>
      </c>
      <c r="F34" s="16">
        <f>C34*E34</f>
        <v>0</v>
      </c>
      <c r="G34" s="6">
        <f>D34*E34</f>
        <v>0</v>
      </c>
    </row>
    <row r="35" spans="1:7" ht="12.75">
      <c r="A35" s="55" t="s">
        <v>44</v>
      </c>
      <c r="B35" s="55"/>
      <c r="C35" s="55"/>
      <c r="D35" s="55"/>
      <c r="E35" s="55"/>
      <c r="F35" s="17">
        <f>F34</f>
        <v>0</v>
      </c>
      <c r="G35" s="18">
        <f>G34</f>
        <v>0</v>
      </c>
    </row>
    <row r="36" spans="1:7" ht="12.75">
      <c r="A36" s="41" t="s">
        <v>47</v>
      </c>
      <c r="B36" s="41"/>
      <c r="C36" s="41"/>
      <c r="D36" s="41"/>
      <c r="E36" s="41"/>
      <c r="F36" s="41"/>
      <c r="G36" s="41"/>
    </row>
    <row r="37" spans="1:7" ht="12.75" customHeight="1">
      <c r="A37" s="12" t="s">
        <v>46</v>
      </c>
      <c r="B37" s="14" t="s">
        <v>39</v>
      </c>
      <c r="C37" s="2">
        <v>0</v>
      </c>
      <c r="D37" s="15">
        <f>C37*1.21</f>
        <v>0</v>
      </c>
      <c r="E37" s="13">
        <v>2000</v>
      </c>
      <c r="F37" s="16">
        <f>C37*E37</f>
        <v>0</v>
      </c>
      <c r="G37" s="6">
        <f>D37*E37</f>
        <v>0</v>
      </c>
    </row>
    <row r="38" spans="1:7" ht="12.75">
      <c r="A38" s="55" t="s">
        <v>48</v>
      </c>
      <c r="B38" s="55"/>
      <c r="C38" s="55"/>
      <c r="D38" s="55"/>
      <c r="E38" s="55"/>
      <c r="F38" s="17">
        <f>F37</f>
        <v>0</v>
      </c>
      <c r="G38" s="18">
        <f>G37</f>
        <v>0</v>
      </c>
    </row>
    <row r="39" spans="1:7" ht="12.75">
      <c r="A39" s="42" t="s">
        <v>50</v>
      </c>
      <c r="B39" s="42"/>
      <c r="C39" s="42"/>
      <c r="D39" s="42"/>
      <c r="E39" s="42"/>
      <c r="F39" s="42"/>
      <c r="G39" s="8">
        <f>G29+G32+G35+G38</f>
        <v>0</v>
      </c>
    </row>
    <row r="40" spans="1:8" ht="13.5" customHeight="1">
      <c r="A40" s="43" t="s">
        <v>51</v>
      </c>
      <c r="B40" s="43"/>
      <c r="C40" s="43"/>
      <c r="D40" s="43"/>
      <c r="E40" s="43"/>
      <c r="F40" s="43"/>
      <c r="G40" s="43"/>
      <c r="H40" s="35"/>
    </row>
    <row r="41" spans="1:8" ht="12.75">
      <c r="A41" s="56" t="s">
        <v>98</v>
      </c>
      <c r="B41" s="56"/>
      <c r="C41" s="56"/>
      <c r="D41" s="56"/>
      <c r="E41" s="56"/>
      <c r="F41" s="56"/>
      <c r="G41" s="56"/>
      <c r="H41" s="35"/>
    </row>
    <row r="42" spans="1:8" ht="12.75">
      <c r="A42" s="56" t="s">
        <v>83</v>
      </c>
      <c r="B42" s="56"/>
      <c r="C42" s="56"/>
      <c r="D42" s="56"/>
      <c r="E42" s="56"/>
      <c r="F42" s="56"/>
      <c r="G42" s="56"/>
      <c r="H42" s="35"/>
    </row>
    <row r="43" spans="1:8" ht="25.5" customHeight="1">
      <c r="A43" s="56" t="s">
        <v>90</v>
      </c>
      <c r="B43" s="56"/>
      <c r="C43" s="56"/>
      <c r="D43" s="56"/>
      <c r="E43" s="56"/>
      <c r="F43" s="56"/>
      <c r="G43" s="56"/>
      <c r="H43" s="35"/>
    </row>
    <row r="44" spans="1:8" ht="12.75">
      <c r="A44" s="56" t="s">
        <v>91</v>
      </c>
      <c r="B44" s="56"/>
      <c r="C44" s="56"/>
      <c r="D44" s="56"/>
      <c r="E44" s="56"/>
      <c r="F44" s="56"/>
      <c r="G44" s="56"/>
      <c r="H44" s="35"/>
    </row>
    <row r="45" spans="1:8" ht="12.75">
      <c r="A45" s="56" t="s">
        <v>92</v>
      </c>
      <c r="B45" s="56"/>
      <c r="C45" s="56"/>
      <c r="D45" s="56"/>
      <c r="E45" s="56"/>
      <c r="F45" s="56"/>
      <c r="G45" s="56"/>
      <c r="H45" s="35"/>
    </row>
    <row r="46" spans="1:8" ht="12.75">
      <c r="A46" s="56" t="s">
        <v>93</v>
      </c>
      <c r="B46" s="56"/>
      <c r="C46" s="56"/>
      <c r="D46" s="56"/>
      <c r="E46" s="56"/>
      <c r="F46" s="56"/>
      <c r="G46" s="56"/>
      <c r="H46" s="35"/>
    </row>
    <row r="47" spans="1:8" ht="12.75">
      <c r="A47" s="56" t="s">
        <v>94</v>
      </c>
      <c r="B47" s="56"/>
      <c r="C47" s="56"/>
      <c r="D47" s="56"/>
      <c r="E47" s="56"/>
      <c r="F47" s="56"/>
      <c r="G47" s="56"/>
      <c r="H47" s="35"/>
    </row>
    <row r="48" spans="1:8" ht="25.5" customHeight="1">
      <c r="A48" s="56" t="s">
        <v>95</v>
      </c>
      <c r="B48" s="56"/>
      <c r="C48" s="56"/>
      <c r="D48" s="56"/>
      <c r="E48" s="56"/>
      <c r="F48" s="56"/>
      <c r="G48" s="56"/>
      <c r="H48" s="35"/>
    </row>
    <row r="49" spans="1:8" ht="27" customHeight="1">
      <c r="A49" s="56" t="s">
        <v>96</v>
      </c>
      <c r="B49" s="56"/>
      <c r="C49" s="56"/>
      <c r="D49" s="56"/>
      <c r="E49" s="56"/>
      <c r="F49" s="56"/>
      <c r="G49" s="56"/>
      <c r="H49" s="35"/>
    </row>
    <row r="50" spans="1:8" ht="13.5" customHeight="1">
      <c r="A50" s="20" t="s">
        <v>68</v>
      </c>
      <c r="B50" s="20" t="s">
        <v>72</v>
      </c>
      <c r="C50" s="20" t="s">
        <v>52</v>
      </c>
      <c r="D50" s="20" t="s">
        <v>53</v>
      </c>
      <c r="E50" s="20" t="s">
        <v>54</v>
      </c>
      <c r="F50" s="20" t="s">
        <v>55</v>
      </c>
      <c r="G50" s="20" t="s">
        <v>56</v>
      </c>
      <c r="H50" s="35"/>
    </row>
    <row r="51" spans="1:8" ht="13.5" customHeight="1">
      <c r="A51" s="19" t="s">
        <v>57</v>
      </c>
      <c r="B51" s="23">
        <v>5</v>
      </c>
      <c r="C51" s="23">
        <v>12</v>
      </c>
      <c r="D51" s="23">
        <v>12</v>
      </c>
      <c r="E51" s="23">
        <v>12</v>
      </c>
      <c r="F51" s="23">
        <v>12</v>
      </c>
      <c r="G51" s="23">
        <v>12</v>
      </c>
      <c r="H51" s="35"/>
    </row>
    <row r="52" spans="1:8" ht="13.5" customHeight="1">
      <c r="A52" s="41" t="s">
        <v>78</v>
      </c>
      <c r="B52" s="41"/>
      <c r="C52" s="41"/>
      <c r="D52" s="41"/>
      <c r="E52" s="41"/>
      <c r="F52" s="41"/>
      <c r="G52" s="41"/>
      <c r="H52" s="35"/>
    </row>
    <row r="53" spans="1:8" ht="13.5" customHeight="1">
      <c r="A53" s="19" t="s">
        <v>74</v>
      </c>
      <c r="B53" s="21"/>
      <c r="C53" s="21"/>
      <c r="D53" s="21"/>
      <c r="E53" s="21"/>
      <c r="F53" s="21"/>
      <c r="G53" s="21"/>
      <c r="H53" s="35"/>
    </row>
    <row r="54" spans="1:8" ht="13.5" customHeight="1">
      <c r="A54" s="19" t="s">
        <v>75</v>
      </c>
      <c r="B54" s="21"/>
      <c r="C54" s="21"/>
      <c r="D54" s="21"/>
      <c r="E54" s="21"/>
      <c r="F54" s="21"/>
      <c r="G54" s="21"/>
      <c r="H54" s="35"/>
    </row>
    <row r="55" spans="1:8" ht="13.5" customHeight="1">
      <c r="A55" s="19" t="s">
        <v>76</v>
      </c>
      <c r="B55" s="21"/>
      <c r="C55" s="21"/>
      <c r="D55" s="21"/>
      <c r="E55" s="21"/>
      <c r="F55" s="21"/>
      <c r="G55" s="21"/>
      <c r="H55" s="35"/>
    </row>
    <row r="56" spans="1:8" ht="13.5" customHeight="1">
      <c r="A56" s="19" t="s">
        <v>77</v>
      </c>
      <c r="B56" s="21"/>
      <c r="C56" s="21"/>
      <c r="D56" s="21"/>
      <c r="E56" s="21"/>
      <c r="F56" s="21"/>
      <c r="G56" s="21"/>
      <c r="H56" s="35"/>
    </row>
    <row r="57" spans="1:8" ht="13.5" customHeight="1">
      <c r="A57" s="19" t="s">
        <v>79</v>
      </c>
      <c r="B57" s="21"/>
      <c r="C57" s="21"/>
      <c r="D57" s="21"/>
      <c r="E57" s="21"/>
      <c r="F57" s="21"/>
      <c r="G57" s="21"/>
      <c r="H57" s="35"/>
    </row>
    <row r="58" spans="1:8" ht="13.5" customHeight="1">
      <c r="A58" s="19" t="s">
        <v>80</v>
      </c>
      <c r="B58" s="21"/>
      <c r="C58" s="21"/>
      <c r="D58" s="21"/>
      <c r="E58" s="21"/>
      <c r="F58" s="21"/>
      <c r="G58" s="21"/>
      <c r="H58" s="35"/>
    </row>
    <row r="59" spans="1:7" ht="13.5" customHeight="1">
      <c r="A59" s="41" t="s">
        <v>58</v>
      </c>
      <c r="B59" s="41"/>
      <c r="C59" s="41"/>
      <c r="D59" s="41"/>
      <c r="E59" s="41"/>
      <c r="F59" s="41"/>
      <c r="G59" s="41"/>
    </row>
    <row r="60" spans="1:7" ht="38.25">
      <c r="A60" s="50" t="s">
        <v>26</v>
      </c>
      <c r="B60" s="50"/>
      <c r="C60" s="50"/>
      <c r="D60" s="25" t="s">
        <v>27</v>
      </c>
      <c r="E60" s="14" t="s">
        <v>86</v>
      </c>
      <c r="F60" s="25" t="s">
        <v>61</v>
      </c>
      <c r="G60" s="26" t="s">
        <v>63</v>
      </c>
    </row>
    <row r="61" spans="1:7" ht="13.5" customHeight="1">
      <c r="A61" s="49" t="s">
        <v>84</v>
      </c>
      <c r="B61" s="49"/>
      <c r="C61" s="49"/>
      <c r="D61" s="20" t="s">
        <v>59</v>
      </c>
      <c r="E61" s="27">
        <f>B$51*B53+C$51*C53+D$51*D53+E$51*E53+F$51*F53+G$51*G53</f>
        <v>0</v>
      </c>
      <c r="F61" s="29">
        <v>1450</v>
      </c>
      <c r="G61" s="28">
        <f>E61*F61</f>
        <v>0</v>
      </c>
    </row>
    <row r="62" spans="1:7" ht="13.5" customHeight="1">
      <c r="A62" s="49" t="s">
        <v>87</v>
      </c>
      <c r="B62" s="49"/>
      <c r="C62" s="49"/>
      <c r="D62" s="20" t="s">
        <v>59</v>
      </c>
      <c r="E62" s="27">
        <f aca="true" t="shared" si="0" ref="E62:E65">B$51*B54+C$51*C54+D$51*D54+E$51*E54+F$51*F54+G$51*G54</f>
        <v>0</v>
      </c>
      <c r="F62" s="29">
        <v>2900</v>
      </c>
      <c r="G62" s="28">
        <f>E62*F62</f>
        <v>0</v>
      </c>
    </row>
    <row r="63" spans="1:7" ht="13.5" customHeight="1">
      <c r="A63" s="49" t="s">
        <v>81</v>
      </c>
      <c r="B63" s="49"/>
      <c r="C63" s="49"/>
      <c r="D63" s="20" t="s">
        <v>59</v>
      </c>
      <c r="E63" s="27">
        <f t="shared" si="0"/>
        <v>0</v>
      </c>
      <c r="F63" s="28">
        <v>2400</v>
      </c>
      <c r="G63" s="28">
        <f>E63*F63</f>
        <v>0</v>
      </c>
    </row>
    <row r="64" spans="1:7" ht="13.5" customHeight="1">
      <c r="A64" s="49" t="s">
        <v>82</v>
      </c>
      <c r="B64" s="49"/>
      <c r="C64" s="49"/>
      <c r="D64" s="20" t="s">
        <v>59</v>
      </c>
      <c r="E64" s="27">
        <f t="shared" si="0"/>
        <v>0</v>
      </c>
      <c r="F64" s="29">
        <v>4800</v>
      </c>
      <c r="G64" s="28">
        <f>E64*F64</f>
        <v>0</v>
      </c>
    </row>
    <row r="65" spans="1:7" ht="12.75">
      <c r="A65" s="49" t="s">
        <v>88</v>
      </c>
      <c r="B65" s="49"/>
      <c r="C65" s="49"/>
      <c r="D65" s="20" t="s">
        <v>60</v>
      </c>
      <c r="E65" s="27">
        <f t="shared" si="0"/>
        <v>0</v>
      </c>
      <c r="F65" s="29">
        <v>4</v>
      </c>
      <c r="G65" s="28">
        <f aca="true" t="shared" si="1" ref="G65">E65*F65</f>
        <v>0</v>
      </c>
    </row>
    <row r="66" spans="1:7" ht="12.75">
      <c r="A66" s="49" t="s">
        <v>89</v>
      </c>
      <c r="B66" s="49"/>
      <c r="C66" s="49"/>
      <c r="D66" s="20" t="s">
        <v>60</v>
      </c>
      <c r="E66" s="27">
        <f>B$51*B58+C$51*C58+D$51*D58+E$51*E58+F$51*F58+G$51*G58</f>
        <v>0</v>
      </c>
      <c r="F66" s="29">
        <v>8</v>
      </c>
      <c r="G66" s="28">
        <f aca="true" t="shared" si="2" ref="G66">E66*F66</f>
        <v>0</v>
      </c>
    </row>
    <row r="67" spans="1:7" ht="12.75">
      <c r="A67" s="49" t="s">
        <v>62</v>
      </c>
      <c r="B67" s="49"/>
      <c r="C67" s="49"/>
      <c r="D67" s="49"/>
      <c r="E67" s="49"/>
      <c r="F67" s="49"/>
      <c r="G67" s="30">
        <f>SUM(G61:G66)</f>
        <v>0</v>
      </c>
    </row>
    <row r="68" spans="1:7" ht="12.75">
      <c r="A68" s="43" t="s">
        <v>64</v>
      </c>
      <c r="B68" s="43"/>
      <c r="C68" s="43"/>
      <c r="D68" s="43"/>
      <c r="E68" s="43"/>
      <c r="F68" s="43"/>
      <c r="G68" s="43"/>
    </row>
    <row r="69" spans="1:7" ht="12.75">
      <c r="A69" s="36" t="s">
        <v>65</v>
      </c>
      <c r="B69" s="24"/>
      <c r="C69" s="24"/>
      <c r="D69" s="23"/>
      <c r="E69" s="30"/>
      <c r="F69" s="22"/>
      <c r="G69" s="30">
        <f>G39+G67</f>
        <v>0</v>
      </c>
    </row>
    <row r="70" spans="1:7" ht="12.75">
      <c r="A70" s="43" t="s">
        <v>66</v>
      </c>
      <c r="B70" s="43"/>
      <c r="C70" s="43"/>
      <c r="D70" s="43"/>
      <c r="E70" s="43"/>
      <c r="F70" s="43"/>
      <c r="G70" s="43"/>
    </row>
    <row r="71" spans="1:7" ht="29.25" customHeight="1">
      <c r="A71" s="52" t="s">
        <v>67</v>
      </c>
      <c r="B71" s="52"/>
      <c r="C71" s="52"/>
      <c r="D71" s="52"/>
      <c r="E71" s="52"/>
      <c r="F71" s="52"/>
      <c r="G71" s="52"/>
    </row>
    <row r="72" spans="1:7" ht="12.75">
      <c r="A72" s="43" t="s">
        <v>23</v>
      </c>
      <c r="B72" s="43"/>
      <c r="C72" s="43"/>
      <c r="D72" s="43"/>
      <c r="E72" s="43"/>
      <c r="F72" s="43"/>
      <c r="G72" s="43"/>
    </row>
    <row r="73" spans="1:7" ht="41.25" customHeight="1">
      <c r="A73" s="34" t="s">
        <v>10</v>
      </c>
      <c r="B73" s="9" t="s">
        <v>20</v>
      </c>
      <c r="C73" s="9"/>
      <c r="D73" s="53" t="s">
        <v>25</v>
      </c>
      <c r="E73" s="53"/>
      <c r="F73" s="53"/>
      <c r="G73" s="53"/>
    </row>
    <row r="74" spans="1:7" ht="12.75">
      <c r="A74" s="34" t="s">
        <v>11</v>
      </c>
      <c r="B74" s="51" t="s">
        <v>14</v>
      </c>
      <c r="C74" s="51"/>
      <c r="D74" s="51"/>
      <c r="E74" s="51"/>
      <c r="F74" s="51"/>
      <c r="G74" s="51"/>
    </row>
    <row r="75" spans="1:7" ht="12.75">
      <c r="A75" s="34" t="s">
        <v>12</v>
      </c>
      <c r="B75" s="51" t="s">
        <v>14</v>
      </c>
      <c r="C75" s="51"/>
      <c r="D75" s="51"/>
      <c r="E75" s="51"/>
      <c r="F75" s="51"/>
      <c r="G75" s="51"/>
    </row>
  </sheetData>
  <mergeCells count="59">
    <mergeCell ref="A52:G52"/>
    <mergeCell ref="A62:C62"/>
    <mergeCell ref="A64:C64"/>
    <mergeCell ref="A66:C66"/>
    <mergeCell ref="A40:G40"/>
    <mergeCell ref="A59:G59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33:G33"/>
    <mergeCell ref="A32:E32"/>
    <mergeCell ref="A36:G36"/>
    <mergeCell ref="A35:E35"/>
    <mergeCell ref="A38:E38"/>
    <mergeCell ref="A23:G23"/>
    <mergeCell ref="A25:G25"/>
    <mergeCell ref="A27:G27"/>
    <mergeCell ref="A30:G30"/>
    <mergeCell ref="A29:E29"/>
    <mergeCell ref="B75:G75"/>
    <mergeCell ref="A70:G70"/>
    <mergeCell ref="A71:G71"/>
    <mergeCell ref="A72:G72"/>
    <mergeCell ref="B74:G74"/>
    <mergeCell ref="D73:G73"/>
    <mergeCell ref="A68:G68"/>
    <mergeCell ref="A67:F67"/>
    <mergeCell ref="A60:C60"/>
    <mergeCell ref="A63:C63"/>
    <mergeCell ref="A61:C61"/>
    <mergeCell ref="A65:C65"/>
    <mergeCell ref="A1:G1"/>
    <mergeCell ref="A4:G4"/>
    <mergeCell ref="A5:G5"/>
    <mergeCell ref="B7:G7"/>
    <mergeCell ref="A2:G2"/>
    <mergeCell ref="B6:G6"/>
    <mergeCell ref="B8:G8"/>
    <mergeCell ref="B3:G3"/>
    <mergeCell ref="B19:G19"/>
    <mergeCell ref="A22:G22"/>
    <mergeCell ref="A39:F39"/>
    <mergeCell ref="B11:G11"/>
    <mergeCell ref="B15:G15"/>
    <mergeCell ref="B18:G18"/>
    <mergeCell ref="A9:G9"/>
    <mergeCell ref="B10:G10"/>
    <mergeCell ref="A20:G20"/>
    <mergeCell ref="B14:G14"/>
    <mergeCell ref="B12:G12"/>
    <mergeCell ref="B13:G13"/>
    <mergeCell ref="B16:G16"/>
    <mergeCell ref="B17:G1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2" r:id="rId1"/>
  <headerFooter alignWithMargins="0">
    <oddHeader xml:space="preserve">&amp;RPříloha č. 2 ZD - Krycí list nabídky </oddHead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2018-08-31T11:48:17Z</cp:lastPrinted>
  <dcterms:created xsi:type="dcterms:W3CDTF">2016-11-02T13:42:28Z</dcterms:created>
  <dcterms:modified xsi:type="dcterms:W3CDTF">2018-08-31T11:48:19Z</dcterms:modified>
  <cp:category/>
  <cp:version/>
  <cp:contentType/>
  <cp:contentStatus/>
</cp:coreProperties>
</file>