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5895" windowWidth="20580" windowHeight="6945" activeTab="0"/>
  </bookViews>
  <sheets>
    <sheet name="Technická specifikace" sheetId="1" r:id="rId1"/>
    <sheet name="LIST2" sheetId="2" r:id="rId2"/>
    <sheet name="Lis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<sst xmlns="http://schemas.openxmlformats.org/spreadsheetml/2006/main" count="232" uniqueCount="142">
  <si>
    <t>Souhrná specifikace - spotřební materiál</t>
  </si>
  <si>
    <t>Specifikace - spotřební materiál</t>
  </si>
  <si>
    <t>Výrobce</t>
  </si>
  <si>
    <t>Pro zařízení</t>
  </si>
  <si>
    <t>Druh zboží</t>
  </si>
  <si>
    <t>Celkem</t>
  </si>
  <si>
    <t>MF - odb. 13</t>
  </si>
  <si>
    <t>MF - odb. 52</t>
  </si>
  <si>
    <t>UZSVM</t>
  </si>
  <si>
    <t xml:space="preserve">Položka č. </t>
  </si>
  <si>
    <t>Počet kusů</t>
  </si>
  <si>
    <t>SHARP</t>
  </si>
  <si>
    <t>Sharp AR 5520N</t>
  </si>
  <si>
    <t>Sharp AR-020T</t>
  </si>
  <si>
    <t>Sharp AR 203,5420, ARM201</t>
  </si>
  <si>
    <t>Sharp AR-208T</t>
  </si>
  <si>
    <t>Sharp AR 275; ARM 276, 236</t>
  </si>
  <si>
    <t>Sharp AR-270T</t>
  </si>
  <si>
    <t>Sharp ARM 256, ARM 316, AR-5631</t>
  </si>
  <si>
    <t>Sharp AR-310T</t>
  </si>
  <si>
    <t>Sharp MX-M 450N,451; ARM 351</t>
  </si>
  <si>
    <t>Sharp AR-455T</t>
  </si>
  <si>
    <t>Sharp MX-M 200D</t>
  </si>
  <si>
    <t>Sharp MX-206GT</t>
  </si>
  <si>
    <t>Sharp MX-2310U</t>
  </si>
  <si>
    <t>Sharp MX-23GTBA</t>
  </si>
  <si>
    <t>Sharp MX-M 310, 260</t>
  </si>
  <si>
    <t>Sharp MX-312GT</t>
  </si>
  <si>
    <t>Sharp MX-2600</t>
  </si>
  <si>
    <t>Sharp MX-31GTBA</t>
  </si>
  <si>
    <t>Sharp MX-31GTCA</t>
  </si>
  <si>
    <t>Sharp MX-31GTYA</t>
  </si>
  <si>
    <t>Sharp ARM 550,620,700; MXM 550U, 620U, 700U</t>
  </si>
  <si>
    <t>Sharp AR-621T</t>
  </si>
  <si>
    <t>Sharp AR 163, 201, 206; ARM 205, 207</t>
  </si>
  <si>
    <t>Sharp AR-202T</t>
  </si>
  <si>
    <t>RICOH</t>
  </si>
  <si>
    <t>Ricoh MPC 3501</t>
  </si>
  <si>
    <t>Bk</t>
  </si>
  <si>
    <t>Ricoh MPC 3502</t>
  </si>
  <si>
    <t>C</t>
  </si>
  <si>
    <t>KYOCERA</t>
  </si>
  <si>
    <t>KYOCERA TASKalfa3550ci</t>
  </si>
  <si>
    <t>Kyocera TK-8305K</t>
  </si>
  <si>
    <t>XEROX</t>
  </si>
  <si>
    <t>Xerox Versalink C405</t>
  </si>
  <si>
    <t>106R03538 CYAN METERED TONER CARTRIDGE VERSALINK C400/C405</t>
  </si>
  <si>
    <t>106R03539 MAGENTA METERED TONER CARTRIDGE VERSALINK C400/C405</t>
  </si>
  <si>
    <t>106R03537 YELLOW METERED TONER CARTRIDGE VERSALINK C400/C405</t>
  </si>
  <si>
    <t>106R03536 BLACK METERED TONER CARTRIDGE VERSALINK C400/C405</t>
  </si>
  <si>
    <t>108R01124 WASTE CARTRIDGE FOR PHASER/WORKCENTRE  6600/6605/6655, 30K PAGES</t>
  </si>
  <si>
    <t>108R01121 IMAGING UNIT KIT (4xIU, CMYK), P6600/WC6605/6655 60k pages</t>
  </si>
  <si>
    <t>108R01122 TRANSFER UNIT KIT</t>
  </si>
  <si>
    <t>Xerox Versalink B7030</t>
  </si>
  <si>
    <t>106R03396 Black Toner Cartridge pro Xerox Versalink B7030</t>
  </si>
  <si>
    <t>113R00779 Black Drum Cartridge pro Xerox Versalink B7030</t>
  </si>
  <si>
    <t>Xerox Versalink C7030</t>
  </si>
  <si>
    <t>106R03745 Black Toner Cartridge pro Xerox Versalink C7030</t>
  </si>
  <si>
    <t>106R03748 CYAN TONER CARTRIDGE pro Xerox Versalink C7030</t>
  </si>
  <si>
    <t>106R03747 MAGENTA TONER CARTRIDGE pro Xerox Versalink C7030</t>
  </si>
  <si>
    <t>106R03746 YELLOW TONER CARTRIDGE pro Xerox Versalink C7030</t>
  </si>
  <si>
    <t>113R00780 Drum Cartridge pro Xerox Versalink C7030</t>
  </si>
  <si>
    <t>115R00128 Waste Cartridge pro Xerox Versalink C7030</t>
  </si>
  <si>
    <t>115R00115 FUSER 220V – fixační válec</t>
  </si>
  <si>
    <t xml:space="preserve">115R00116  VERSALINK B7000 TRANSFER ROLLER </t>
  </si>
  <si>
    <t>Xerox Phaser 3330</t>
  </si>
  <si>
    <t>106R03625 METERED TONER CARTRIDGE (11K)WW METERED</t>
  </si>
  <si>
    <t>101R00555 Imaging Unit - 30K Pages</t>
  </si>
  <si>
    <t>Konica Minolta</t>
  </si>
  <si>
    <t>Konica Minolta bizhub PRESS C1085</t>
  </si>
  <si>
    <t xml:space="preserve">A5E7150 TN-622K toner černý </t>
  </si>
  <si>
    <t>Konica Minolta bizhub PRESS C1086</t>
  </si>
  <si>
    <t xml:space="preserve">A5E7250 TN-622Y toner žlutý </t>
  </si>
  <si>
    <t>Konica Minolta bizhub PRESS C1087</t>
  </si>
  <si>
    <t xml:space="preserve">A5E7350 TN-622M toner purpurový </t>
  </si>
  <si>
    <t>Konica Minolta bizhub PRESS C1088</t>
  </si>
  <si>
    <t>A5E7450 TN-622C toner azurový</t>
  </si>
  <si>
    <t>Konica Minolta bizhub PRESS C1089</t>
  </si>
  <si>
    <t>A6DY0Y1 DU-107 fotoválec</t>
  </si>
  <si>
    <t>Konica Minolta bizhub PRESS C1090</t>
  </si>
  <si>
    <t>A1RFR70012 Original toner collecting box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</si>
  <si>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</si>
  <si>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</si>
  <si>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</si>
  <si>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</si>
  <si>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</si>
  <si>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</si>
  <si>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</si>
  <si>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</si>
  <si>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 xml:space="preserve">KYOCERA </t>
  </si>
  <si>
    <t>KONICA MINOLTA</t>
  </si>
  <si>
    <t>HEWLETT PACKARD</t>
  </si>
  <si>
    <t>Hewlett Packard</t>
  </si>
  <si>
    <t>HP LJ 880z</t>
  </si>
  <si>
    <t>HP LJ M426 fdn</t>
  </si>
  <si>
    <t>toner HP CF300A black 29500 str.</t>
  </si>
  <si>
    <t>toner HP CF301A cyan 32000 str.</t>
  </si>
  <si>
    <t>toner HP CF302A yellow 32000 str.</t>
  </si>
  <si>
    <t>toner HP CF303A  magenta 32000 str.</t>
  </si>
  <si>
    <t>válec HP CF358A black 30000 str.</t>
  </si>
  <si>
    <t>válec HP CF359A cyan 30000 str.</t>
  </si>
  <si>
    <t>válec HP CF364A yellow 30000 str.</t>
  </si>
  <si>
    <t>válec HP CF 365A magenta 30000 str.</t>
  </si>
  <si>
    <t>toner HP CF226X (nebo XC) black 9000 str.</t>
  </si>
  <si>
    <t>Triumph - Adler</t>
  </si>
  <si>
    <t>toner TA CK-7512 black 20000str.</t>
  </si>
  <si>
    <t>TA 3262i</t>
  </si>
  <si>
    <t>OKI</t>
  </si>
  <si>
    <t>OKI B432 dn</t>
  </si>
  <si>
    <t>toner OKI 45807111 12000 str.</t>
  </si>
  <si>
    <t>válec OKI 44574302 25000 str.</t>
  </si>
  <si>
    <t>HP Laser Jet 400 Color M451 dn</t>
  </si>
  <si>
    <t>Multipack HP CE410X,CE411A,CE412A,CE413A, 
(sada 4 tonerových kazet)</t>
  </si>
  <si>
    <t>HP LaserJet 2055d</t>
  </si>
  <si>
    <t>CE505X</t>
  </si>
  <si>
    <t>LaserJet 2015d/dn</t>
  </si>
  <si>
    <t>Q7553X</t>
  </si>
  <si>
    <t>HP M501</t>
  </si>
  <si>
    <t>HP 87X</t>
  </si>
  <si>
    <t>FAU</t>
  </si>
  <si>
    <t>SHARP MX-M310</t>
  </si>
  <si>
    <t>MX-312GT</t>
  </si>
  <si>
    <t>SHARP MX-M200D</t>
  </si>
  <si>
    <t>MX-206GT</t>
  </si>
  <si>
    <t>SHARP AR-6020D</t>
  </si>
  <si>
    <t xml:space="preserve">MX-237GT </t>
  </si>
  <si>
    <t>SHARP AR-5520N</t>
  </si>
  <si>
    <t>AR-020T</t>
  </si>
  <si>
    <t>KYOCERA TaskAlfa 3550ci</t>
  </si>
  <si>
    <t xml:space="preserve">Multipack TK8305C, TK8305M, TK8305Y, TK8305K (sada 4 tonerových kazet + odpadní nádobka WT-860 </t>
  </si>
  <si>
    <t>Copy kit CK-7512 3262i</t>
  </si>
  <si>
    <t>OKI  B432dn</t>
  </si>
  <si>
    <t>OKI 45807111</t>
  </si>
  <si>
    <t>FÚ Praha</t>
  </si>
  <si>
    <t>FÚ Středočeský
kraj</t>
  </si>
  <si>
    <t>FÚ
Jihočeský 
kraj</t>
  </si>
  <si>
    <t>FÚ
Plzeňský
kraj</t>
  </si>
  <si>
    <t>FÚ
Ústecký
kraj</t>
  </si>
  <si>
    <t>FÚ
Královéhr.
Kraj</t>
  </si>
  <si>
    <t>FÚ
Jihomor.
kraj</t>
  </si>
  <si>
    <t>FÚ
Moravskosl.
Kraj</t>
  </si>
  <si>
    <t>GFŘ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</si>
</sst>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d\ns1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="70" zoomScaleNormal="70" workbookViewId="0" topLeftCell="B46">
      <selection activeCell="D57" sqref="D57"/>
    </sheetView>
  </sheetViews>
  <sheetFormatPr defaultColWidth="9.140625" defaultRowHeight="15"/>
  <cols>
    <col min="1" max="1" width="15.421875" style="0" customWidth="1"/>
    <col min="2" max="2" width="27.8515625" style="0" customWidth="1"/>
    <col min="3" max="3" width="36.140625" style="0" customWidth="1"/>
    <col min="4" max="4" width="12.00390625" style="0" customWidth="1"/>
    <col min="5" max="13" width="11.7109375" style="0" customWidth="1"/>
    <col min="14" max="14" width="14.140625" style="0" customWidth="1"/>
    <col min="15" max="15" width="13.57421875" style="0" customWidth="1"/>
    <col min="20" max="20" width="10.7109375" style="0" customWidth="1"/>
  </cols>
  <sheetData>
    <row r="1" spans="1:20" s="1" customFormat="1" ht="28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ht="15.75" thickBot="1"/>
    <row r="3" spans="1:20" s="2" customFormat="1" ht="19.5" thickBot="1">
      <c r="A3" s="45" t="s">
        <v>1</v>
      </c>
      <c r="B3" s="46"/>
      <c r="C3" s="47"/>
      <c r="D3" s="45" t="s">
        <v>10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0" s="3" customFormat="1" ht="45">
      <c r="A4" s="11" t="s">
        <v>2</v>
      </c>
      <c r="B4" s="11" t="s">
        <v>3</v>
      </c>
      <c r="C4" s="11" t="s">
        <v>4</v>
      </c>
      <c r="D4" s="11" t="s">
        <v>5</v>
      </c>
      <c r="E4" s="44" t="s">
        <v>141</v>
      </c>
      <c r="F4" s="11" t="s">
        <v>133</v>
      </c>
      <c r="G4" s="44" t="s">
        <v>134</v>
      </c>
      <c r="H4" s="44" t="s">
        <v>135</v>
      </c>
      <c r="I4" s="44" t="s">
        <v>136</v>
      </c>
      <c r="J4" s="44" t="s">
        <v>137</v>
      </c>
      <c r="K4" s="44" t="s">
        <v>138</v>
      </c>
      <c r="L4" s="44" t="s">
        <v>139</v>
      </c>
      <c r="M4" s="44" t="s">
        <v>140</v>
      </c>
      <c r="N4" s="11" t="s">
        <v>6</v>
      </c>
      <c r="O4" s="11" t="s">
        <v>7</v>
      </c>
      <c r="P4" s="11" t="s">
        <v>8</v>
      </c>
      <c r="Q4" s="11" t="s">
        <v>119</v>
      </c>
      <c r="R4" s="11"/>
      <c r="S4" s="11"/>
      <c r="T4" s="11" t="s">
        <v>9</v>
      </c>
    </row>
    <row r="5" spans="1:20" s="3" customFormat="1" ht="15">
      <c r="A5" s="23" t="s">
        <v>81</v>
      </c>
      <c r="B5" s="23" t="s">
        <v>11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">
      <c r="A6" s="10" t="s">
        <v>11</v>
      </c>
      <c r="B6" s="29" t="s">
        <v>12</v>
      </c>
      <c r="C6" s="10" t="s">
        <v>13</v>
      </c>
      <c r="D6" s="8">
        <f aca="true" t="shared" si="0" ref="D6:D22">E6+N6+O6+P6+Q6+R6+S6</f>
        <v>1</v>
      </c>
      <c r="E6" s="9"/>
      <c r="F6" s="9"/>
      <c r="G6" s="9"/>
      <c r="H6" s="9"/>
      <c r="I6" s="9"/>
      <c r="J6" s="9"/>
      <c r="K6" s="9"/>
      <c r="L6" s="9"/>
      <c r="M6" s="9"/>
      <c r="N6" s="7">
        <v>1</v>
      </c>
      <c r="O6" s="4"/>
      <c r="P6" s="9"/>
      <c r="Q6" s="9"/>
      <c r="R6" s="9"/>
      <c r="S6" s="9"/>
      <c r="T6" s="9">
        <v>1</v>
      </c>
    </row>
    <row r="7" spans="1:20" ht="15">
      <c r="A7" s="10" t="s">
        <v>11</v>
      </c>
      <c r="B7" s="29" t="s">
        <v>14</v>
      </c>
      <c r="C7" s="10" t="s">
        <v>15</v>
      </c>
      <c r="D7" s="8">
        <f t="shared" si="0"/>
        <v>1</v>
      </c>
      <c r="E7" s="9"/>
      <c r="F7" s="9"/>
      <c r="G7" s="9"/>
      <c r="H7" s="9"/>
      <c r="I7" s="9"/>
      <c r="J7" s="9"/>
      <c r="K7" s="9"/>
      <c r="L7" s="9"/>
      <c r="M7" s="9"/>
      <c r="N7" s="7">
        <v>1</v>
      </c>
      <c r="O7" s="4"/>
      <c r="P7" s="9"/>
      <c r="Q7" s="9"/>
      <c r="R7" s="9"/>
      <c r="S7" s="9"/>
      <c r="T7" s="9">
        <f>T6+1</f>
        <v>2</v>
      </c>
    </row>
    <row r="8" spans="1:20" ht="15">
      <c r="A8" s="10" t="s">
        <v>11</v>
      </c>
      <c r="B8" s="29" t="s">
        <v>16</v>
      </c>
      <c r="C8" s="10" t="s">
        <v>17</v>
      </c>
      <c r="D8" s="8">
        <f t="shared" si="0"/>
        <v>1</v>
      </c>
      <c r="E8" s="9"/>
      <c r="F8" s="9"/>
      <c r="G8" s="9"/>
      <c r="H8" s="9"/>
      <c r="I8" s="9"/>
      <c r="J8" s="9"/>
      <c r="K8" s="9"/>
      <c r="L8" s="9"/>
      <c r="M8" s="9"/>
      <c r="N8" s="7">
        <v>1</v>
      </c>
      <c r="O8" s="4"/>
      <c r="P8" s="9"/>
      <c r="Q8" s="9"/>
      <c r="R8" s="9"/>
      <c r="S8" s="9"/>
      <c r="T8" s="9">
        <f aca="true" t="shared" si="1" ref="T8:T22">T7+1</f>
        <v>3</v>
      </c>
    </row>
    <row r="9" spans="1:20" ht="30">
      <c r="A9" s="10" t="s">
        <v>11</v>
      </c>
      <c r="B9" s="29" t="s">
        <v>18</v>
      </c>
      <c r="C9" s="10" t="s">
        <v>19</v>
      </c>
      <c r="D9" s="8">
        <f t="shared" si="0"/>
        <v>12</v>
      </c>
      <c r="E9" s="9"/>
      <c r="F9" s="9"/>
      <c r="G9" s="9"/>
      <c r="H9" s="9"/>
      <c r="I9" s="9"/>
      <c r="J9" s="9"/>
      <c r="K9" s="9"/>
      <c r="L9" s="9"/>
      <c r="M9" s="9"/>
      <c r="N9" s="7">
        <v>12</v>
      </c>
      <c r="O9" s="4"/>
      <c r="P9" s="9"/>
      <c r="Q9" s="9"/>
      <c r="R9" s="9"/>
      <c r="S9" s="9"/>
      <c r="T9" s="9">
        <f t="shared" si="1"/>
        <v>4</v>
      </c>
    </row>
    <row r="10" spans="1:20" ht="30">
      <c r="A10" s="10" t="s">
        <v>11</v>
      </c>
      <c r="B10" s="29" t="s">
        <v>20</v>
      </c>
      <c r="C10" s="10" t="s">
        <v>21</v>
      </c>
      <c r="D10" s="8">
        <f t="shared" si="0"/>
        <v>3</v>
      </c>
      <c r="E10" s="9"/>
      <c r="F10" s="9"/>
      <c r="G10" s="9"/>
      <c r="H10" s="9"/>
      <c r="I10" s="9"/>
      <c r="J10" s="9"/>
      <c r="K10" s="9"/>
      <c r="L10" s="9"/>
      <c r="M10" s="9"/>
      <c r="N10" s="7">
        <v>3</v>
      </c>
      <c r="O10" s="4"/>
      <c r="P10" s="9"/>
      <c r="Q10" s="9"/>
      <c r="R10" s="9"/>
      <c r="S10" s="9"/>
      <c r="T10" s="9">
        <f t="shared" si="1"/>
        <v>5</v>
      </c>
    </row>
    <row r="11" spans="1:20" ht="15">
      <c r="A11" s="10" t="s">
        <v>11</v>
      </c>
      <c r="B11" s="29" t="s">
        <v>22</v>
      </c>
      <c r="C11" s="10" t="s">
        <v>23</v>
      </c>
      <c r="D11" s="8">
        <f t="shared" si="0"/>
        <v>15</v>
      </c>
      <c r="E11" s="9"/>
      <c r="F11" s="9"/>
      <c r="G11" s="9"/>
      <c r="H11" s="9"/>
      <c r="I11" s="9"/>
      <c r="J11" s="9"/>
      <c r="K11" s="9"/>
      <c r="L11" s="9"/>
      <c r="M11" s="9"/>
      <c r="N11" s="7">
        <v>15</v>
      </c>
      <c r="O11" s="4"/>
      <c r="P11" s="9"/>
      <c r="Q11" s="9"/>
      <c r="R11" s="9"/>
      <c r="S11" s="9"/>
      <c r="T11" s="9">
        <f t="shared" si="1"/>
        <v>6</v>
      </c>
    </row>
    <row r="12" spans="1:20" ht="15">
      <c r="A12" s="10" t="s">
        <v>11</v>
      </c>
      <c r="B12" s="29" t="s">
        <v>24</v>
      </c>
      <c r="C12" s="10" t="s">
        <v>25</v>
      </c>
      <c r="D12" s="8">
        <f t="shared" si="0"/>
        <v>2</v>
      </c>
      <c r="E12" s="9"/>
      <c r="F12" s="9"/>
      <c r="G12" s="9"/>
      <c r="H12" s="9"/>
      <c r="I12" s="9"/>
      <c r="J12" s="9"/>
      <c r="K12" s="9"/>
      <c r="L12" s="9"/>
      <c r="M12" s="9"/>
      <c r="N12" s="7">
        <v>2</v>
      </c>
      <c r="O12" s="4"/>
      <c r="P12" s="9"/>
      <c r="Q12" s="9"/>
      <c r="R12" s="9"/>
      <c r="S12" s="9"/>
      <c r="T12" s="9">
        <f t="shared" si="1"/>
        <v>7</v>
      </c>
    </row>
    <row r="13" spans="1:20" ht="15">
      <c r="A13" s="10" t="s">
        <v>11</v>
      </c>
      <c r="B13" s="29" t="s">
        <v>26</v>
      </c>
      <c r="C13" s="10" t="s">
        <v>27</v>
      </c>
      <c r="D13" s="8">
        <f t="shared" si="0"/>
        <v>5</v>
      </c>
      <c r="E13" s="9"/>
      <c r="F13" s="9"/>
      <c r="G13" s="9"/>
      <c r="H13" s="9"/>
      <c r="I13" s="9"/>
      <c r="J13" s="9"/>
      <c r="K13" s="9"/>
      <c r="L13" s="9"/>
      <c r="M13" s="9"/>
      <c r="N13" s="7">
        <v>5</v>
      </c>
      <c r="O13" s="4"/>
      <c r="P13" s="9"/>
      <c r="Q13" s="9"/>
      <c r="R13" s="9"/>
      <c r="S13" s="9"/>
      <c r="T13" s="9">
        <f t="shared" si="1"/>
        <v>8</v>
      </c>
    </row>
    <row r="14" spans="1:20" ht="15">
      <c r="A14" s="10" t="s">
        <v>11</v>
      </c>
      <c r="B14" s="29" t="s">
        <v>28</v>
      </c>
      <c r="C14" s="10" t="s">
        <v>29</v>
      </c>
      <c r="D14" s="8">
        <f t="shared" si="0"/>
        <v>1</v>
      </c>
      <c r="E14" s="9"/>
      <c r="F14" s="9"/>
      <c r="G14" s="9"/>
      <c r="H14" s="9"/>
      <c r="I14" s="9"/>
      <c r="J14" s="9"/>
      <c r="K14" s="9"/>
      <c r="L14" s="9"/>
      <c r="M14" s="9"/>
      <c r="N14" s="7">
        <v>1</v>
      </c>
      <c r="O14" s="4"/>
      <c r="P14" s="9"/>
      <c r="Q14" s="9"/>
      <c r="R14" s="9"/>
      <c r="S14" s="9"/>
      <c r="T14" s="9">
        <f t="shared" si="1"/>
        <v>9</v>
      </c>
    </row>
    <row r="15" spans="1:20" ht="15">
      <c r="A15" s="10" t="s">
        <v>11</v>
      </c>
      <c r="B15" s="29" t="s">
        <v>28</v>
      </c>
      <c r="C15" s="10" t="s">
        <v>30</v>
      </c>
      <c r="D15" s="8">
        <f t="shared" si="0"/>
        <v>2</v>
      </c>
      <c r="E15" s="9"/>
      <c r="F15" s="9"/>
      <c r="G15" s="9"/>
      <c r="H15" s="9"/>
      <c r="I15" s="9"/>
      <c r="J15" s="9"/>
      <c r="K15" s="9"/>
      <c r="L15" s="9"/>
      <c r="M15" s="9"/>
      <c r="N15" s="7">
        <v>2</v>
      </c>
      <c r="O15" s="4"/>
      <c r="P15" s="9"/>
      <c r="Q15" s="9"/>
      <c r="R15" s="9"/>
      <c r="S15" s="9"/>
      <c r="T15" s="9">
        <f t="shared" si="1"/>
        <v>10</v>
      </c>
    </row>
    <row r="16" spans="1:20" ht="15">
      <c r="A16" s="10" t="s">
        <v>11</v>
      </c>
      <c r="B16" s="29" t="s">
        <v>28</v>
      </c>
      <c r="C16" s="10" t="s">
        <v>31</v>
      </c>
      <c r="D16" s="8">
        <f t="shared" si="0"/>
        <v>4</v>
      </c>
      <c r="E16" s="9"/>
      <c r="F16" s="9"/>
      <c r="G16" s="9"/>
      <c r="H16" s="9"/>
      <c r="I16" s="9"/>
      <c r="J16" s="9"/>
      <c r="K16" s="9"/>
      <c r="L16" s="9"/>
      <c r="M16" s="9"/>
      <c r="N16" s="7">
        <v>4</v>
      </c>
      <c r="O16" s="4"/>
      <c r="P16" s="9"/>
      <c r="Q16" s="9"/>
      <c r="R16" s="9"/>
      <c r="S16" s="9"/>
      <c r="T16" s="9">
        <f t="shared" si="1"/>
        <v>11</v>
      </c>
    </row>
    <row r="17" spans="1:20" ht="30">
      <c r="A17" s="10" t="s">
        <v>11</v>
      </c>
      <c r="B17" s="29" t="s">
        <v>32</v>
      </c>
      <c r="C17" s="10" t="s">
        <v>33</v>
      </c>
      <c r="D17" s="8">
        <f t="shared" si="0"/>
        <v>2</v>
      </c>
      <c r="E17" s="9"/>
      <c r="F17" s="9"/>
      <c r="G17" s="9"/>
      <c r="H17" s="9"/>
      <c r="I17" s="9"/>
      <c r="J17" s="9"/>
      <c r="K17" s="9"/>
      <c r="L17" s="9"/>
      <c r="M17" s="9"/>
      <c r="N17" s="7">
        <v>2</v>
      </c>
      <c r="O17" s="4"/>
      <c r="P17" s="9"/>
      <c r="Q17" s="9"/>
      <c r="R17" s="9"/>
      <c r="S17" s="9"/>
      <c r="T17" s="9">
        <f t="shared" si="1"/>
        <v>12</v>
      </c>
    </row>
    <row r="18" spans="1:20" ht="30">
      <c r="A18" s="10" t="s">
        <v>11</v>
      </c>
      <c r="B18" s="29" t="s">
        <v>34</v>
      </c>
      <c r="C18" s="10" t="s">
        <v>35</v>
      </c>
      <c r="D18" s="8">
        <f t="shared" si="0"/>
        <v>2</v>
      </c>
      <c r="E18" s="9"/>
      <c r="F18" s="9"/>
      <c r="G18" s="9"/>
      <c r="H18" s="9"/>
      <c r="I18" s="9"/>
      <c r="J18" s="9"/>
      <c r="K18" s="9"/>
      <c r="L18" s="9"/>
      <c r="M18" s="9"/>
      <c r="N18" s="7">
        <v>2</v>
      </c>
      <c r="O18" s="4"/>
      <c r="P18" s="9"/>
      <c r="Q18" s="9"/>
      <c r="R18" s="9"/>
      <c r="S18" s="9"/>
      <c r="T18" s="9">
        <f t="shared" si="1"/>
        <v>13</v>
      </c>
    </row>
    <row r="19" spans="1:20" ht="15">
      <c r="A19" s="10" t="s">
        <v>11</v>
      </c>
      <c r="B19" s="30" t="s">
        <v>120</v>
      </c>
      <c r="C19" s="30" t="s">
        <v>121</v>
      </c>
      <c r="D19" s="8">
        <f t="shared" si="0"/>
        <v>1</v>
      </c>
      <c r="E19" s="9"/>
      <c r="F19" s="9"/>
      <c r="G19" s="9"/>
      <c r="H19" s="9"/>
      <c r="I19" s="9"/>
      <c r="J19" s="9"/>
      <c r="K19" s="9"/>
      <c r="L19" s="9"/>
      <c r="M19" s="9"/>
      <c r="N19" s="7"/>
      <c r="O19" s="4"/>
      <c r="P19" s="9"/>
      <c r="Q19" s="16">
        <v>1</v>
      </c>
      <c r="R19" s="9"/>
      <c r="S19" s="9"/>
      <c r="T19" s="9">
        <f t="shared" si="1"/>
        <v>14</v>
      </c>
    </row>
    <row r="20" spans="1:20" ht="15">
      <c r="A20" s="10" t="s">
        <v>11</v>
      </c>
      <c r="B20" s="30" t="s">
        <v>122</v>
      </c>
      <c r="C20" s="30" t="s">
        <v>123</v>
      </c>
      <c r="D20" s="8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7"/>
      <c r="O20" s="4"/>
      <c r="P20" s="9"/>
      <c r="Q20" s="16">
        <v>1</v>
      </c>
      <c r="R20" s="9"/>
      <c r="S20" s="9"/>
      <c r="T20" s="9">
        <f t="shared" si="1"/>
        <v>15</v>
      </c>
    </row>
    <row r="21" spans="1:20" ht="15">
      <c r="A21" s="10" t="s">
        <v>11</v>
      </c>
      <c r="B21" s="30" t="s">
        <v>124</v>
      </c>
      <c r="C21" s="10" t="s">
        <v>125</v>
      </c>
      <c r="D21" s="8">
        <f t="shared" si="0"/>
        <v>1</v>
      </c>
      <c r="E21" s="9"/>
      <c r="F21" s="9"/>
      <c r="G21" s="9"/>
      <c r="H21" s="9"/>
      <c r="I21" s="9"/>
      <c r="J21" s="9"/>
      <c r="K21" s="9"/>
      <c r="L21" s="9"/>
      <c r="M21" s="9"/>
      <c r="N21" s="7"/>
      <c r="O21" s="4"/>
      <c r="P21" s="9"/>
      <c r="Q21" s="16">
        <v>1</v>
      </c>
      <c r="R21" s="9"/>
      <c r="S21" s="9"/>
      <c r="T21" s="9">
        <f t="shared" si="1"/>
        <v>16</v>
      </c>
    </row>
    <row r="22" spans="1:20" ht="15">
      <c r="A22" s="10" t="s">
        <v>11</v>
      </c>
      <c r="B22" s="25" t="s">
        <v>126</v>
      </c>
      <c r="C22" s="25" t="s">
        <v>127</v>
      </c>
      <c r="D22" s="8">
        <f t="shared" si="0"/>
        <v>1</v>
      </c>
      <c r="E22" s="9"/>
      <c r="F22" s="9"/>
      <c r="G22" s="9"/>
      <c r="H22" s="9"/>
      <c r="I22" s="9"/>
      <c r="J22" s="9"/>
      <c r="K22" s="9"/>
      <c r="L22" s="9"/>
      <c r="M22" s="9"/>
      <c r="N22" s="7"/>
      <c r="O22" s="4"/>
      <c r="P22" s="9"/>
      <c r="Q22" s="16">
        <v>1</v>
      </c>
      <c r="R22" s="9"/>
      <c r="S22" s="9"/>
      <c r="T22" s="9">
        <f t="shared" si="1"/>
        <v>17</v>
      </c>
    </row>
    <row r="23" spans="1:20" ht="15">
      <c r="A23" s="33" t="s">
        <v>82</v>
      </c>
      <c r="B23" s="31" t="s">
        <v>36</v>
      </c>
      <c r="C23" s="32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18"/>
      <c r="P23" s="19"/>
      <c r="Q23" s="19"/>
      <c r="R23" s="19"/>
      <c r="S23" s="19"/>
      <c r="T23" s="19"/>
    </row>
    <row r="24" spans="1:20" ht="15">
      <c r="A24" s="10" t="s">
        <v>36</v>
      </c>
      <c r="B24" s="29" t="s">
        <v>37</v>
      </c>
      <c r="C24" s="10" t="s">
        <v>38</v>
      </c>
      <c r="D24" s="8">
        <f>E24+N24+O24+P24+Q24+R24+S24</f>
        <v>2</v>
      </c>
      <c r="E24" s="9"/>
      <c r="F24" s="9"/>
      <c r="G24" s="9"/>
      <c r="H24" s="9"/>
      <c r="I24" s="9"/>
      <c r="J24" s="9"/>
      <c r="K24" s="9"/>
      <c r="L24" s="9"/>
      <c r="M24" s="9"/>
      <c r="N24" s="7">
        <v>2</v>
      </c>
      <c r="O24" s="4"/>
      <c r="P24" s="9"/>
      <c r="Q24" s="9"/>
      <c r="R24" s="9"/>
      <c r="S24" s="9"/>
      <c r="T24" s="9">
        <v>1</v>
      </c>
    </row>
    <row r="25" spans="1:20" ht="15">
      <c r="A25" s="10" t="s">
        <v>36</v>
      </c>
      <c r="B25" s="29" t="s">
        <v>39</v>
      </c>
      <c r="C25" s="10" t="s">
        <v>38</v>
      </c>
      <c r="D25" s="8">
        <f>E25+N25+O25+P25+Q25+R25+S25</f>
        <v>3</v>
      </c>
      <c r="E25" s="9"/>
      <c r="F25" s="9"/>
      <c r="G25" s="9"/>
      <c r="H25" s="9"/>
      <c r="I25" s="9"/>
      <c r="J25" s="9"/>
      <c r="K25" s="9"/>
      <c r="L25" s="9"/>
      <c r="M25" s="9"/>
      <c r="N25" s="7">
        <v>3</v>
      </c>
      <c r="O25" s="4"/>
      <c r="P25" s="9"/>
      <c r="Q25" s="9"/>
      <c r="R25" s="9"/>
      <c r="S25" s="9"/>
      <c r="T25" s="9">
        <f aca="true" t="shared" si="2" ref="T25:T26">T24+1</f>
        <v>2</v>
      </c>
    </row>
    <row r="26" spans="1:20" ht="15">
      <c r="A26" s="10" t="s">
        <v>36</v>
      </c>
      <c r="B26" s="29" t="s">
        <v>39</v>
      </c>
      <c r="C26" s="10" t="s">
        <v>40</v>
      </c>
      <c r="D26" s="8">
        <f>E26+N26+O26+P26+Q26+R26+S26</f>
        <v>1</v>
      </c>
      <c r="E26" s="9"/>
      <c r="F26" s="9"/>
      <c r="G26" s="9"/>
      <c r="H26" s="9"/>
      <c r="I26" s="9"/>
      <c r="J26" s="9"/>
      <c r="K26" s="9"/>
      <c r="L26" s="9"/>
      <c r="M26" s="9"/>
      <c r="N26" s="7">
        <v>1</v>
      </c>
      <c r="O26" s="4"/>
      <c r="P26" s="9"/>
      <c r="Q26" s="9"/>
      <c r="R26" s="9"/>
      <c r="S26" s="9"/>
      <c r="T26" s="9">
        <f t="shared" si="2"/>
        <v>3</v>
      </c>
    </row>
    <row r="27" spans="1:20" ht="15">
      <c r="A27" s="33" t="s">
        <v>83</v>
      </c>
      <c r="B27" s="31" t="s">
        <v>89</v>
      </c>
      <c r="C27" s="32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18"/>
      <c r="P27" s="19"/>
      <c r="Q27" s="19"/>
      <c r="R27" s="19"/>
      <c r="S27" s="19"/>
      <c r="T27" s="19"/>
    </row>
    <row r="28" spans="1:20" ht="15">
      <c r="A28" s="10" t="s">
        <v>41</v>
      </c>
      <c r="B28" s="29" t="s">
        <v>42</v>
      </c>
      <c r="C28" s="10" t="s">
        <v>43</v>
      </c>
      <c r="D28" s="8">
        <f>E28+N28+O28+P28+Q28+R28+S28</f>
        <v>20</v>
      </c>
      <c r="E28" s="9"/>
      <c r="F28" s="9"/>
      <c r="G28" s="9"/>
      <c r="H28" s="9"/>
      <c r="I28" s="9"/>
      <c r="J28" s="9"/>
      <c r="K28" s="9"/>
      <c r="L28" s="9"/>
      <c r="M28" s="9"/>
      <c r="N28" s="6">
        <v>10</v>
      </c>
      <c r="O28" s="5">
        <v>10</v>
      </c>
      <c r="P28" s="9"/>
      <c r="Q28" s="9"/>
      <c r="R28" s="9"/>
      <c r="S28" s="9"/>
      <c r="T28" s="9">
        <v>1</v>
      </c>
    </row>
    <row r="29" spans="1:20" ht="45">
      <c r="A29" s="10" t="s">
        <v>41</v>
      </c>
      <c r="B29" s="29" t="s">
        <v>128</v>
      </c>
      <c r="C29" s="29" t="s">
        <v>129</v>
      </c>
      <c r="D29" s="16">
        <f>E29+N29+O29+P29+Q29+R29+S29</f>
        <v>1</v>
      </c>
      <c r="E29" s="9"/>
      <c r="F29" s="9"/>
      <c r="G29" s="9"/>
      <c r="H29" s="9"/>
      <c r="I29" s="9"/>
      <c r="J29" s="9"/>
      <c r="K29" s="9"/>
      <c r="L29" s="9"/>
      <c r="M29" s="9"/>
      <c r="N29" s="6"/>
      <c r="O29" s="5"/>
      <c r="P29" s="9"/>
      <c r="Q29" s="16">
        <v>1</v>
      </c>
      <c r="R29" s="9"/>
      <c r="S29" s="9"/>
      <c r="T29" s="9">
        <v>2</v>
      </c>
    </row>
    <row r="30" spans="1:20" ht="15">
      <c r="A30" s="33" t="s">
        <v>84</v>
      </c>
      <c r="B30" s="31" t="s">
        <v>44</v>
      </c>
      <c r="C30" s="32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17"/>
      <c r="P30" s="19"/>
      <c r="Q30" s="19"/>
      <c r="R30" s="19"/>
      <c r="S30" s="19"/>
      <c r="T30" s="19"/>
    </row>
    <row r="31" spans="1:20" ht="30">
      <c r="A31" s="10" t="s">
        <v>44</v>
      </c>
      <c r="B31" s="29" t="s">
        <v>45</v>
      </c>
      <c r="C31" s="34" t="s">
        <v>46</v>
      </c>
      <c r="D31" s="8">
        <f aca="true" t="shared" si="3" ref="D31:D49">E31+N31+O31+P31+Q31+R31+S31</f>
        <v>10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">
        <v>10</v>
      </c>
      <c r="Q31" s="9"/>
      <c r="R31" s="9"/>
      <c r="S31" s="9"/>
      <c r="T31" s="9">
        <v>1</v>
      </c>
    </row>
    <row r="32" spans="1:20" ht="30">
      <c r="A32" s="10" t="s">
        <v>44</v>
      </c>
      <c r="B32" s="29" t="s">
        <v>45</v>
      </c>
      <c r="C32" s="34" t="s">
        <v>47</v>
      </c>
      <c r="D32" s="8">
        <f t="shared" si="3"/>
        <v>10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">
        <v>10</v>
      </c>
      <c r="Q32" s="9"/>
      <c r="R32" s="9"/>
      <c r="S32" s="9"/>
      <c r="T32" s="9">
        <f aca="true" t="shared" si="4" ref="T32:T49">T31+1</f>
        <v>2</v>
      </c>
    </row>
    <row r="33" spans="1:20" ht="30">
      <c r="A33" s="10" t="s">
        <v>44</v>
      </c>
      <c r="B33" s="29" t="s">
        <v>45</v>
      </c>
      <c r="C33" s="34" t="s">
        <v>48</v>
      </c>
      <c r="D33" s="8">
        <f t="shared" si="3"/>
        <v>10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">
        <v>10</v>
      </c>
      <c r="Q33" s="9"/>
      <c r="R33" s="9"/>
      <c r="S33" s="9"/>
      <c r="T33" s="9">
        <f t="shared" si="4"/>
        <v>3</v>
      </c>
    </row>
    <row r="34" spans="1:20" ht="30">
      <c r="A34" s="10" t="s">
        <v>44</v>
      </c>
      <c r="B34" s="29" t="s">
        <v>45</v>
      </c>
      <c r="C34" s="34" t="s">
        <v>49</v>
      </c>
      <c r="D34" s="8">
        <f t="shared" si="3"/>
        <v>13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">
        <v>13</v>
      </c>
      <c r="Q34" s="9"/>
      <c r="R34" s="9"/>
      <c r="S34" s="9"/>
      <c r="T34" s="9">
        <f t="shared" si="4"/>
        <v>4</v>
      </c>
    </row>
    <row r="35" spans="1:20" ht="45">
      <c r="A35" s="10" t="s">
        <v>44</v>
      </c>
      <c r="B35" s="29" t="s">
        <v>45</v>
      </c>
      <c r="C35" s="34" t="s">
        <v>50</v>
      </c>
      <c r="D35" s="8">
        <f t="shared" si="3"/>
        <v>10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>
        <v>10</v>
      </c>
      <c r="Q35" s="9"/>
      <c r="R35" s="9"/>
      <c r="S35" s="9"/>
      <c r="T35" s="9">
        <f t="shared" si="4"/>
        <v>5</v>
      </c>
    </row>
    <row r="36" spans="1:20" ht="30">
      <c r="A36" s="10" t="s">
        <v>44</v>
      </c>
      <c r="B36" s="29" t="s">
        <v>45</v>
      </c>
      <c r="C36" s="34" t="s">
        <v>51</v>
      </c>
      <c r="D36" s="8">
        <f t="shared" si="3"/>
        <v>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>
        <v>5</v>
      </c>
      <c r="Q36" s="9"/>
      <c r="R36" s="9"/>
      <c r="S36" s="9"/>
      <c r="T36" s="9">
        <f t="shared" si="4"/>
        <v>6</v>
      </c>
    </row>
    <row r="37" spans="1:20" ht="15">
      <c r="A37" s="10" t="s">
        <v>44</v>
      </c>
      <c r="B37" s="29" t="s">
        <v>45</v>
      </c>
      <c r="C37" s="34" t="s">
        <v>52</v>
      </c>
      <c r="D37" s="8">
        <f t="shared" si="3"/>
        <v>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">
        <v>4</v>
      </c>
      <c r="Q37" s="9"/>
      <c r="R37" s="9"/>
      <c r="S37" s="9"/>
      <c r="T37" s="9">
        <f t="shared" si="4"/>
        <v>7</v>
      </c>
    </row>
    <row r="38" spans="1:20" ht="30">
      <c r="A38" s="10" t="s">
        <v>44</v>
      </c>
      <c r="B38" s="29" t="s">
        <v>53</v>
      </c>
      <c r="C38" s="34" t="s">
        <v>54</v>
      </c>
      <c r="D38" s="8">
        <f t="shared" si="3"/>
        <v>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4">
        <v>5</v>
      </c>
      <c r="Q38" s="9"/>
      <c r="R38" s="9"/>
      <c r="S38" s="9"/>
      <c r="T38" s="9">
        <f t="shared" si="4"/>
        <v>8</v>
      </c>
    </row>
    <row r="39" spans="1:20" ht="30">
      <c r="A39" s="10" t="s">
        <v>44</v>
      </c>
      <c r="B39" s="29" t="s">
        <v>53</v>
      </c>
      <c r="C39" s="34" t="s">
        <v>55</v>
      </c>
      <c r="D39" s="8">
        <f t="shared" si="3"/>
        <v>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4">
        <v>3</v>
      </c>
      <c r="Q39" s="9"/>
      <c r="R39" s="9"/>
      <c r="S39" s="9"/>
      <c r="T39" s="9">
        <f t="shared" si="4"/>
        <v>9</v>
      </c>
    </row>
    <row r="40" spans="1:20" ht="30">
      <c r="A40" s="10" t="s">
        <v>44</v>
      </c>
      <c r="B40" s="29" t="s">
        <v>56</v>
      </c>
      <c r="C40" s="34" t="s">
        <v>57</v>
      </c>
      <c r="D40" s="8">
        <f t="shared" si="3"/>
        <v>12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4">
        <v>12</v>
      </c>
      <c r="Q40" s="9"/>
      <c r="R40" s="9"/>
      <c r="S40" s="9"/>
      <c r="T40" s="9">
        <f t="shared" si="4"/>
        <v>10</v>
      </c>
    </row>
    <row r="41" spans="1:20" ht="30">
      <c r="A41" s="10" t="s">
        <v>44</v>
      </c>
      <c r="B41" s="29" t="s">
        <v>56</v>
      </c>
      <c r="C41" s="34" t="s">
        <v>58</v>
      </c>
      <c r="D41" s="8">
        <f t="shared" si="3"/>
        <v>10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4">
        <v>10</v>
      </c>
      <c r="Q41" s="9"/>
      <c r="R41" s="9"/>
      <c r="S41" s="9"/>
      <c r="T41" s="9">
        <f t="shared" si="4"/>
        <v>11</v>
      </c>
    </row>
    <row r="42" spans="1:20" ht="30">
      <c r="A42" s="10" t="s">
        <v>44</v>
      </c>
      <c r="B42" s="29" t="s">
        <v>56</v>
      </c>
      <c r="C42" s="34" t="s">
        <v>59</v>
      </c>
      <c r="D42" s="8">
        <f t="shared" si="3"/>
        <v>10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5">
        <v>10</v>
      </c>
      <c r="Q42" s="9"/>
      <c r="R42" s="9"/>
      <c r="S42" s="9"/>
      <c r="T42" s="9">
        <f t="shared" si="4"/>
        <v>12</v>
      </c>
    </row>
    <row r="43" spans="1:20" ht="30">
      <c r="A43" s="10" t="s">
        <v>44</v>
      </c>
      <c r="B43" s="29" t="s">
        <v>56</v>
      </c>
      <c r="C43" s="34" t="s">
        <v>60</v>
      </c>
      <c r="D43" s="8">
        <f t="shared" si="3"/>
        <v>10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5">
        <v>10</v>
      </c>
      <c r="Q43" s="9"/>
      <c r="R43" s="9"/>
      <c r="S43" s="9"/>
      <c r="T43" s="9">
        <f t="shared" si="4"/>
        <v>13</v>
      </c>
    </row>
    <row r="44" spans="1:20" ht="30">
      <c r="A44" s="10" t="s">
        <v>44</v>
      </c>
      <c r="B44" s="29" t="s">
        <v>56</v>
      </c>
      <c r="C44" s="34" t="s">
        <v>61</v>
      </c>
      <c r="D44" s="8">
        <f t="shared" si="3"/>
        <v>13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5">
        <v>13</v>
      </c>
      <c r="Q44" s="9"/>
      <c r="R44" s="9"/>
      <c r="S44" s="9"/>
      <c r="T44" s="9">
        <f t="shared" si="4"/>
        <v>14</v>
      </c>
    </row>
    <row r="45" spans="1:20" ht="30">
      <c r="A45" s="10" t="s">
        <v>44</v>
      </c>
      <c r="B45" s="29" t="s">
        <v>56</v>
      </c>
      <c r="C45" s="34" t="s">
        <v>62</v>
      </c>
      <c r="D45" s="8">
        <f t="shared" si="3"/>
        <v>10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5">
        <v>10</v>
      </c>
      <c r="Q45" s="9"/>
      <c r="R45" s="9"/>
      <c r="S45" s="9"/>
      <c r="T45" s="9">
        <f t="shared" si="4"/>
        <v>15</v>
      </c>
    </row>
    <row r="46" spans="1:20" ht="15">
      <c r="A46" s="10" t="s">
        <v>44</v>
      </c>
      <c r="B46" s="29" t="s">
        <v>56</v>
      </c>
      <c r="C46" s="34" t="s">
        <v>63</v>
      </c>
      <c r="D46" s="8">
        <f t="shared" si="3"/>
        <v>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5">
        <v>5</v>
      </c>
      <c r="Q46" s="9"/>
      <c r="R46" s="9"/>
      <c r="S46" s="9"/>
      <c r="T46" s="9">
        <f t="shared" si="4"/>
        <v>16</v>
      </c>
    </row>
    <row r="47" spans="1:20" ht="30">
      <c r="A47" s="10" t="s">
        <v>44</v>
      </c>
      <c r="B47" s="29" t="s">
        <v>56</v>
      </c>
      <c r="C47" s="34" t="s">
        <v>64</v>
      </c>
      <c r="D47" s="8">
        <f t="shared" si="3"/>
        <v>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5">
        <v>5</v>
      </c>
      <c r="Q47" s="9"/>
      <c r="R47" s="9"/>
      <c r="S47" s="9"/>
      <c r="T47" s="9">
        <f t="shared" si="4"/>
        <v>17</v>
      </c>
    </row>
    <row r="48" spans="1:20" ht="30">
      <c r="A48" s="10" t="s">
        <v>44</v>
      </c>
      <c r="B48" s="29" t="s">
        <v>65</v>
      </c>
      <c r="C48" s="34" t="s">
        <v>66</v>
      </c>
      <c r="D48" s="8">
        <f t="shared" si="3"/>
        <v>30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5">
        <v>30</v>
      </c>
      <c r="Q48" s="9"/>
      <c r="R48" s="9"/>
      <c r="S48" s="9"/>
      <c r="T48" s="9">
        <f t="shared" si="4"/>
        <v>18</v>
      </c>
    </row>
    <row r="49" spans="1:20" ht="15">
      <c r="A49" s="10" t="s">
        <v>44</v>
      </c>
      <c r="B49" s="29" t="s">
        <v>65</v>
      </c>
      <c r="C49" s="34" t="s">
        <v>67</v>
      </c>
      <c r="D49" s="8">
        <f t="shared" si="3"/>
        <v>10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5">
        <v>10</v>
      </c>
      <c r="Q49" s="9"/>
      <c r="R49" s="9"/>
      <c r="S49" s="9"/>
      <c r="T49" s="9">
        <f t="shared" si="4"/>
        <v>19</v>
      </c>
    </row>
    <row r="50" spans="1:20" ht="15">
      <c r="A50" s="33" t="s">
        <v>85</v>
      </c>
      <c r="B50" s="33" t="s">
        <v>90</v>
      </c>
      <c r="C50" s="3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30">
      <c r="A51" s="12" t="s">
        <v>68</v>
      </c>
      <c r="B51" s="37" t="s">
        <v>69</v>
      </c>
      <c r="C51" s="30" t="s">
        <v>70</v>
      </c>
      <c r="D51" s="8">
        <f aca="true" t="shared" si="5" ref="D51:D56">E51+N51+O51+P51+Q51+R51+S51</f>
        <v>10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6">
        <v>10</v>
      </c>
      <c r="Q51" s="9"/>
      <c r="R51" s="9"/>
      <c r="S51" s="9"/>
      <c r="T51" s="9">
        <v>1</v>
      </c>
    </row>
    <row r="52" spans="1:20" ht="30">
      <c r="A52" s="12" t="s">
        <v>68</v>
      </c>
      <c r="B52" s="37" t="s">
        <v>71</v>
      </c>
      <c r="C52" s="30" t="s">
        <v>72</v>
      </c>
      <c r="D52" s="8">
        <f t="shared" si="5"/>
        <v>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6">
        <v>8</v>
      </c>
      <c r="Q52" s="9"/>
      <c r="R52" s="9"/>
      <c r="S52" s="9"/>
      <c r="T52" s="9">
        <f aca="true" t="shared" si="6" ref="T52:T56">T51+1</f>
        <v>2</v>
      </c>
    </row>
    <row r="53" spans="1:20" ht="30">
      <c r="A53" s="12" t="s">
        <v>68</v>
      </c>
      <c r="B53" s="37" t="s">
        <v>73</v>
      </c>
      <c r="C53" s="30" t="s">
        <v>74</v>
      </c>
      <c r="D53" s="8">
        <f t="shared" si="5"/>
        <v>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6">
        <v>9</v>
      </c>
      <c r="Q53" s="9"/>
      <c r="R53" s="9"/>
      <c r="S53" s="9"/>
      <c r="T53" s="9">
        <f t="shared" si="6"/>
        <v>3</v>
      </c>
    </row>
    <row r="54" spans="1:20" ht="30">
      <c r="A54" s="12" t="s">
        <v>68</v>
      </c>
      <c r="B54" s="37" t="s">
        <v>75</v>
      </c>
      <c r="C54" s="10" t="s">
        <v>76</v>
      </c>
      <c r="D54" s="8">
        <f t="shared" si="5"/>
        <v>12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6">
        <v>12</v>
      </c>
      <c r="Q54" s="9"/>
      <c r="R54" s="9"/>
      <c r="S54" s="9"/>
      <c r="T54" s="9">
        <f t="shared" si="6"/>
        <v>4</v>
      </c>
    </row>
    <row r="55" spans="1:20" ht="30">
      <c r="A55" s="12" t="s">
        <v>68</v>
      </c>
      <c r="B55" s="37" t="s">
        <v>77</v>
      </c>
      <c r="C55" s="30" t="s">
        <v>78</v>
      </c>
      <c r="D55" s="8">
        <f t="shared" si="5"/>
        <v>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6">
        <v>8</v>
      </c>
      <c r="Q55" s="9"/>
      <c r="R55" s="9"/>
      <c r="S55" s="9"/>
      <c r="T55" s="9">
        <f t="shared" si="6"/>
        <v>5</v>
      </c>
    </row>
    <row r="56" spans="1:20" ht="30">
      <c r="A56" s="12" t="s">
        <v>68</v>
      </c>
      <c r="B56" s="37" t="s">
        <v>79</v>
      </c>
      <c r="C56" s="29" t="s">
        <v>80</v>
      </c>
      <c r="D56" s="8">
        <f t="shared" si="5"/>
        <v>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6">
        <v>8</v>
      </c>
      <c r="Q56" s="9"/>
      <c r="R56" s="9"/>
      <c r="S56" s="9"/>
      <c r="T56" s="9">
        <f t="shared" si="6"/>
        <v>6</v>
      </c>
    </row>
    <row r="57" spans="1:20" ht="15">
      <c r="A57" s="33" t="s">
        <v>86</v>
      </c>
      <c r="B57" s="33" t="s">
        <v>91</v>
      </c>
      <c r="C57" s="3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19"/>
      <c r="P57" s="19"/>
      <c r="Q57" s="19"/>
      <c r="R57" s="19"/>
      <c r="S57" s="19"/>
      <c r="T57" s="19"/>
    </row>
    <row r="58" spans="1:20" ht="15">
      <c r="A58" s="12" t="s">
        <v>92</v>
      </c>
      <c r="B58" s="37" t="s">
        <v>93</v>
      </c>
      <c r="C58" s="10" t="s">
        <v>95</v>
      </c>
      <c r="D58" s="8">
        <f>E58+N58+O58+P58+Q58+R58+S58+F58+G58+H58+I58+J58+K58+L58+M58</f>
        <v>82</v>
      </c>
      <c r="E58" s="8">
        <v>9</v>
      </c>
      <c r="F58" s="8">
        <v>9</v>
      </c>
      <c r="G58" s="8">
        <v>9</v>
      </c>
      <c r="H58" s="8">
        <v>5</v>
      </c>
      <c r="I58" s="8">
        <v>8</v>
      </c>
      <c r="J58" s="8">
        <v>8</v>
      </c>
      <c r="K58" s="8">
        <v>8</v>
      </c>
      <c r="L58" s="8">
        <v>16</v>
      </c>
      <c r="M58" s="8">
        <v>10</v>
      </c>
      <c r="N58" s="9"/>
      <c r="O58" s="9"/>
      <c r="P58" s="16"/>
      <c r="Q58" s="9"/>
      <c r="R58" s="9"/>
      <c r="S58" s="9"/>
      <c r="T58" s="9">
        <v>1</v>
      </c>
    </row>
    <row r="59" spans="1:20" ht="15">
      <c r="A59" s="25" t="s">
        <v>92</v>
      </c>
      <c r="B59" s="25" t="s">
        <v>93</v>
      </c>
      <c r="C59" s="38" t="s">
        <v>96</v>
      </c>
      <c r="D59" s="8">
        <f aca="true" t="shared" si="7" ref="D59:D65">E59+N59+O59+P59+Q59+R59+S59+F59+G59+H59+I59+J59+K59+L59+M59</f>
        <v>43</v>
      </c>
      <c r="E59" s="4">
        <v>5</v>
      </c>
      <c r="F59" s="4">
        <v>5</v>
      </c>
      <c r="G59" s="4">
        <v>4</v>
      </c>
      <c r="H59" s="4">
        <v>3</v>
      </c>
      <c r="I59" s="4">
        <v>4</v>
      </c>
      <c r="J59" s="4">
        <v>4</v>
      </c>
      <c r="K59" s="4">
        <v>4</v>
      </c>
      <c r="L59" s="4">
        <v>9</v>
      </c>
      <c r="M59" s="4">
        <v>5</v>
      </c>
      <c r="N59" s="24"/>
      <c r="O59" s="24"/>
      <c r="P59" s="24"/>
      <c r="Q59" s="24"/>
      <c r="R59" s="24"/>
      <c r="S59" s="24"/>
      <c r="T59" s="24">
        <f>T58+1</f>
        <v>2</v>
      </c>
    </row>
    <row r="60" spans="1:20" ht="15">
      <c r="A60" s="25" t="s">
        <v>92</v>
      </c>
      <c r="B60" s="25" t="s">
        <v>93</v>
      </c>
      <c r="C60" s="38" t="s">
        <v>97</v>
      </c>
      <c r="D60" s="8">
        <f t="shared" si="7"/>
        <v>43</v>
      </c>
      <c r="E60" s="4">
        <v>5</v>
      </c>
      <c r="F60" s="4">
        <v>5</v>
      </c>
      <c r="G60" s="4">
        <v>4</v>
      </c>
      <c r="H60" s="4">
        <v>3</v>
      </c>
      <c r="I60" s="4">
        <v>4</v>
      </c>
      <c r="J60" s="4">
        <v>4</v>
      </c>
      <c r="K60" s="4">
        <v>4</v>
      </c>
      <c r="L60" s="4">
        <v>9</v>
      </c>
      <c r="M60" s="4">
        <v>5</v>
      </c>
      <c r="N60" s="24"/>
      <c r="O60" s="24"/>
      <c r="P60" s="24"/>
      <c r="Q60" s="24"/>
      <c r="R60" s="24"/>
      <c r="S60" s="24"/>
      <c r="T60" s="24">
        <f aca="true" t="shared" si="8" ref="T60:T70">T59+1</f>
        <v>3</v>
      </c>
    </row>
    <row r="61" spans="1:20" ht="15">
      <c r="A61" s="25" t="s">
        <v>92</v>
      </c>
      <c r="B61" s="25" t="s">
        <v>93</v>
      </c>
      <c r="C61" s="39" t="s">
        <v>98</v>
      </c>
      <c r="D61" s="8">
        <f t="shared" si="7"/>
        <v>43</v>
      </c>
      <c r="E61" s="4">
        <v>5</v>
      </c>
      <c r="F61" s="4">
        <v>5</v>
      </c>
      <c r="G61" s="4">
        <v>4</v>
      </c>
      <c r="H61" s="4">
        <v>3</v>
      </c>
      <c r="I61" s="4">
        <v>4</v>
      </c>
      <c r="J61" s="4">
        <v>4</v>
      </c>
      <c r="K61" s="4">
        <v>4</v>
      </c>
      <c r="L61" s="4">
        <v>9</v>
      </c>
      <c r="M61" s="4">
        <v>5</v>
      </c>
      <c r="N61" s="24"/>
      <c r="O61" s="24"/>
      <c r="P61" s="24"/>
      <c r="Q61" s="24"/>
      <c r="R61" s="24"/>
      <c r="S61" s="24"/>
      <c r="T61" s="24">
        <f t="shared" si="8"/>
        <v>4</v>
      </c>
    </row>
    <row r="62" spans="1:20" ht="15">
      <c r="A62" s="25" t="s">
        <v>92</v>
      </c>
      <c r="B62" s="25" t="s">
        <v>93</v>
      </c>
      <c r="C62" s="40" t="s">
        <v>99</v>
      </c>
      <c r="D62" s="8">
        <f t="shared" si="7"/>
        <v>82</v>
      </c>
      <c r="E62" s="4">
        <v>9</v>
      </c>
      <c r="F62" s="4">
        <v>9</v>
      </c>
      <c r="G62" s="4">
        <v>9</v>
      </c>
      <c r="H62" s="4">
        <v>5</v>
      </c>
      <c r="I62" s="4">
        <v>8</v>
      </c>
      <c r="J62" s="4">
        <v>8</v>
      </c>
      <c r="K62" s="4">
        <v>8</v>
      </c>
      <c r="L62" s="4">
        <v>16</v>
      </c>
      <c r="M62" s="4">
        <v>10</v>
      </c>
      <c r="N62" s="24"/>
      <c r="O62" s="24"/>
      <c r="P62" s="24"/>
      <c r="Q62" s="24"/>
      <c r="R62" s="24"/>
      <c r="S62" s="24"/>
      <c r="T62" s="24">
        <f t="shared" si="8"/>
        <v>5</v>
      </c>
    </row>
    <row r="63" spans="1:20" ht="15">
      <c r="A63" s="25" t="s">
        <v>92</v>
      </c>
      <c r="B63" s="25" t="s">
        <v>93</v>
      </c>
      <c r="C63" s="40" t="s">
        <v>100</v>
      </c>
      <c r="D63" s="8">
        <f t="shared" si="7"/>
        <v>43</v>
      </c>
      <c r="E63" s="4">
        <v>5</v>
      </c>
      <c r="F63" s="4">
        <v>5</v>
      </c>
      <c r="G63" s="4">
        <v>4</v>
      </c>
      <c r="H63" s="4">
        <v>3</v>
      </c>
      <c r="I63" s="4">
        <v>4</v>
      </c>
      <c r="J63" s="4">
        <v>4</v>
      </c>
      <c r="K63" s="4">
        <v>4</v>
      </c>
      <c r="L63" s="4">
        <v>9</v>
      </c>
      <c r="M63" s="4">
        <v>5</v>
      </c>
      <c r="N63" s="24"/>
      <c r="O63" s="24"/>
      <c r="P63" s="24"/>
      <c r="Q63" s="24"/>
      <c r="R63" s="24"/>
      <c r="S63" s="24"/>
      <c r="T63" s="24">
        <f t="shared" si="8"/>
        <v>6</v>
      </c>
    </row>
    <row r="64" spans="1:20" ht="15">
      <c r="A64" s="25" t="s">
        <v>92</v>
      </c>
      <c r="B64" s="25" t="s">
        <v>93</v>
      </c>
      <c r="C64" s="40" t="s">
        <v>101</v>
      </c>
      <c r="D64" s="8">
        <f t="shared" si="7"/>
        <v>43</v>
      </c>
      <c r="E64" s="4">
        <v>5</v>
      </c>
      <c r="F64" s="4">
        <v>5</v>
      </c>
      <c r="G64" s="4">
        <v>4</v>
      </c>
      <c r="H64" s="4">
        <v>3</v>
      </c>
      <c r="I64" s="4">
        <v>4</v>
      </c>
      <c r="J64" s="4">
        <v>4</v>
      </c>
      <c r="K64" s="4">
        <v>4</v>
      </c>
      <c r="L64" s="4">
        <v>9</v>
      </c>
      <c r="M64" s="4">
        <v>5</v>
      </c>
      <c r="N64" s="24"/>
      <c r="O64" s="24"/>
      <c r="P64" s="24"/>
      <c r="Q64" s="24"/>
      <c r="R64" s="24"/>
      <c r="S64" s="24"/>
      <c r="T64" s="24">
        <f t="shared" si="8"/>
        <v>7</v>
      </c>
    </row>
    <row r="65" spans="1:20" ht="15">
      <c r="A65" s="25" t="s">
        <v>92</v>
      </c>
      <c r="B65" s="25" t="s">
        <v>93</v>
      </c>
      <c r="C65" s="41" t="s">
        <v>102</v>
      </c>
      <c r="D65" s="8">
        <f t="shared" si="7"/>
        <v>43</v>
      </c>
      <c r="E65" s="4">
        <v>5</v>
      </c>
      <c r="F65" s="4">
        <v>5</v>
      </c>
      <c r="G65" s="4">
        <v>4</v>
      </c>
      <c r="H65" s="4">
        <v>3</v>
      </c>
      <c r="I65" s="4">
        <v>4</v>
      </c>
      <c r="J65" s="4">
        <v>4</v>
      </c>
      <c r="K65" s="4">
        <v>4</v>
      </c>
      <c r="L65" s="4">
        <v>9</v>
      </c>
      <c r="M65" s="4">
        <v>5</v>
      </c>
      <c r="N65" s="24"/>
      <c r="O65" s="24"/>
      <c r="P65" s="24"/>
      <c r="Q65" s="24"/>
      <c r="R65" s="24"/>
      <c r="S65" s="24"/>
      <c r="T65" s="24">
        <f t="shared" si="8"/>
        <v>8</v>
      </c>
    </row>
    <row r="66" spans="1:20" ht="30">
      <c r="A66" s="25" t="s">
        <v>92</v>
      </c>
      <c r="B66" s="35" t="s">
        <v>94</v>
      </c>
      <c r="C66" s="42" t="s">
        <v>103</v>
      </c>
      <c r="D66" s="8">
        <f>E66+N66+O66+P66+Q66+R66+S66+F66+G66+H66+I66+J66+K66+L66+M66</f>
        <v>1800</v>
      </c>
      <c r="E66" s="8">
        <v>50</v>
      </c>
      <c r="F66" s="8">
        <v>400</v>
      </c>
      <c r="G66" s="8">
        <v>90</v>
      </c>
      <c r="H66" s="8">
        <v>230</v>
      </c>
      <c r="I66" s="8">
        <v>60</v>
      </c>
      <c r="J66" s="8">
        <v>260</v>
      </c>
      <c r="K66" s="8">
        <v>210</v>
      </c>
      <c r="L66" s="8">
        <v>340</v>
      </c>
      <c r="M66" s="8">
        <v>160</v>
      </c>
      <c r="N66" s="9"/>
      <c r="O66" s="9"/>
      <c r="P66" s="9"/>
      <c r="Q66" s="9"/>
      <c r="R66" s="9"/>
      <c r="S66" s="9"/>
      <c r="T66" s="24">
        <f t="shared" si="8"/>
        <v>9</v>
      </c>
    </row>
    <row r="67" spans="1:20" ht="45">
      <c r="A67" s="25" t="s">
        <v>92</v>
      </c>
      <c r="B67" s="26" t="s">
        <v>111</v>
      </c>
      <c r="C67" s="26" t="s">
        <v>112</v>
      </c>
      <c r="D67" s="16">
        <f aca="true" t="shared" si="9" ref="D58:D70">E67+N67+O67+P67+Q67+R67+S67</f>
        <v>2</v>
      </c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27">
        <v>2</v>
      </c>
      <c r="R67" s="9"/>
      <c r="S67" s="9"/>
      <c r="T67" s="24">
        <f t="shared" si="8"/>
        <v>10</v>
      </c>
    </row>
    <row r="68" spans="1:20" ht="15">
      <c r="A68" s="25" t="s">
        <v>92</v>
      </c>
      <c r="B68" s="26" t="s">
        <v>113</v>
      </c>
      <c r="C68" s="25" t="s">
        <v>114</v>
      </c>
      <c r="D68" s="16">
        <f t="shared" si="9"/>
        <v>2</v>
      </c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27">
        <v>2</v>
      </c>
      <c r="R68" s="9"/>
      <c r="S68" s="9"/>
      <c r="T68" s="24">
        <f t="shared" si="8"/>
        <v>11</v>
      </c>
    </row>
    <row r="69" spans="1:20" ht="15">
      <c r="A69" s="25" t="s">
        <v>92</v>
      </c>
      <c r="B69" s="26" t="s">
        <v>115</v>
      </c>
      <c r="C69" s="25" t="s">
        <v>116</v>
      </c>
      <c r="D69" s="16">
        <f t="shared" si="9"/>
        <v>2</v>
      </c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27">
        <v>2</v>
      </c>
      <c r="R69" s="9"/>
      <c r="S69" s="9"/>
      <c r="T69" s="24">
        <f t="shared" si="8"/>
        <v>12</v>
      </c>
    </row>
    <row r="70" spans="1:20" ht="15">
      <c r="A70" s="25" t="s">
        <v>92</v>
      </c>
      <c r="B70" s="29" t="s">
        <v>117</v>
      </c>
      <c r="C70" s="30" t="s">
        <v>118</v>
      </c>
      <c r="D70" s="16">
        <f t="shared" si="9"/>
        <v>1</v>
      </c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27">
        <v>1</v>
      </c>
      <c r="R70" s="9"/>
      <c r="S70" s="9"/>
      <c r="T70" s="24">
        <f t="shared" si="8"/>
        <v>13</v>
      </c>
    </row>
    <row r="71" spans="1:20" ht="15">
      <c r="A71" s="33" t="s">
        <v>87</v>
      </c>
      <c r="B71" s="33" t="s">
        <v>104</v>
      </c>
      <c r="C71" s="36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5">
      <c r="A72" s="35" t="s">
        <v>104</v>
      </c>
      <c r="B72" s="25" t="s">
        <v>106</v>
      </c>
      <c r="C72" s="25" t="s">
        <v>105</v>
      </c>
      <c r="D72" s="8">
        <f>E72+N72+O72+P72+Q72+R72+S72+F72+G72+H72+I72+J72+K72+L72+M72</f>
        <v>1400</v>
      </c>
      <c r="E72" s="8">
        <v>26</v>
      </c>
      <c r="F72" s="8">
        <v>256</v>
      </c>
      <c r="G72" s="8">
        <v>162</v>
      </c>
      <c r="H72" s="8">
        <v>84</v>
      </c>
      <c r="I72" s="8">
        <v>104</v>
      </c>
      <c r="J72" s="8">
        <v>140</v>
      </c>
      <c r="K72" s="8">
        <v>128</v>
      </c>
      <c r="L72" s="8">
        <v>302</v>
      </c>
      <c r="M72" s="8">
        <v>198</v>
      </c>
      <c r="N72" s="9"/>
      <c r="O72" s="9"/>
      <c r="P72" s="9"/>
      <c r="Q72" s="9"/>
      <c r="R72" s="9"/>
      <c r="S72" s="9"/>
      <c r="T72" s="9">
        <v>1</v>
      </c>
    </row>
    <row r="73" spans="1:20" ht="15">
      <c r="A73" s="35" t="s">
        <v>104</v>
      </c>
      <c r="B73" s="15" t="s">
        <v>106</v>
      </c>
      <c r="C73" s="28" t="s">
        <v>130</v>
      </c>
      <c r="D73" s="16">
        <f>E73+N73+O73+P73+Q73+R73+S73</f>
        <v>3</v>
      </c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16">
        <v>3</v>
      </c>
      <c r="R73" s="9"/>
      <c r="S73" s="9"/>
      <c r="T73" s="9">
        <v>2</v>
      </c>
    </row>
    <row r="74" spans="1:20" ht="15">
      <c r="A74" s="33" t="s">
        <v>88</v>
      </c>
      <c r="B74" s="33" t="s">
        <v>107</v>
      </c>
      <c r="C74" s="3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9"/>
      <c r="O74" s="19"/>
      <c r="P74" s="19"/>
      <c r="Q74" s="19"/>
      <c r="R74" s="19"/>
      <c r="S74" s="19"/>
      <c r="T74" s="19"/>
    </row>
    <row r="75" spans="1:20" ht="15">
      <c r="A75" s="25" t="s">
        <v>107</v>
      </c>
      <c r="B75" s="25" t="s">
        <v>108</v>
      </c>
      <c r="C75" s="30" t="s">
        <v>109</v>
      </c>
      <c r="D75" s="8">
        <f>E75+N75+O75+P75+Q75+R75+S75+F75+G75+H75+I75+J75+K75+L75+M75</f>
        <v>1450</v>
      </c>
      <c r="E75" s="4">
        <v>25</v>
      </c>
      <c r="F75" s="4">
        <v>210</v>
      </c>
      <c r="G75" s="4">
        <v>230</v>
      </c>
      <c r="H75" s="4"/>
      <c r="I75" s="4">
        <v>170</v>
      </c>
      <c r="J75" s="4">
        <v>75</v>
      </c>
      <c r="K75" s="4">
        <v>115</v>
      </c>
      <c r="L75" s="4">
        <v>355</v>
      </c>
      <c r="M75" s="4">
        <v>270</v>
      </c>
      <c r="N75" s="24"/>
      <c r="O75" s="24"/>
      <c r="P75" s="24"/>
      <c r="Q75" s="24"/>
      <c r="R75" s="24"/>
      <c r="S75" s="24"/>
      <c r="T75" s="24">
        <v>1</v>
      </c>
    </row>
    <row r="76" spans="1:20" ht="15">
      <c r="A76" s="25" t="s">
        <v>107</v>
      </c>
      <c r="B76" s="25" t="s">
        <v>108</v>
      </c>
      <c r="C76" s="30" t="s">
        <v>110</v>
      </c>
      <c r="D76" s="8">
        <f>E76+N76+O76+P76+Q76+R76+S76+F76+G76+H76+I76+J76+K76+L76+M76</f>
        <v>290</v>
      </c>
      <c r="E76" s="4">
        <v>5</v>
      </c>
      <c r="F76" s="4">
        <v>42</v>
      </c>
      <c r="G76" s="4">
        <v>46</v>
      </c>
      <c r="H76" s="4"/>
      <c r="I76" s="4">
        <v>34</v>
      </c>
      <c r="J76" s="4">
        <v>15</v>
      </c>
      <c r="K76" s="4">
        <v>23</v>
      </c>
      <c r="L76" s="4">
        <v>71</v>
      </c>
      <c r="M76" s="4">
        <v>54</v>
      </c>
      <c r="N76" s="24"/>
      <c r="O76" s="24"/>
      <c r="P76" s="24"/>
      <c r="Q76" s="24"/>
      <c r="R76" s="24"/>
      <c r="S76" s="24"/>
      <c r="T76" s="24">
        <v>2</v>
      </c>
    </row>
    <row r="77" spans="1:20" ht="15">
      <c r="A77" s="10" t="s">
        <v>107</v>
      </c>
      <c r="B77" s="13" t="s">
        <v>131</v>
      </c>
      <c r="C77" s="14" t="s">
        <v>132</v>
      </c>
      <c r="D77" s="8">
        <f>E77+N77+O77+P77+Q77+R77+S77</f>
        <v>15</v>
      </c>
      <c r="E77" s="4"/>
      <c r="F77" s="4"/>
      <c r="G77" s="4"/>
      <c r="H77" s="4"/>
      <c r="I77" s="4"/>
      <c r="J77" s="4"/>
      <c r="K77" s="4"/>
      <c r="L77" s="4"/>
      <c r="M77" s="4"/>
      <c r="N77" s="24"/>
      <c r="O77" s="24"/>
      <c r="P77" s="24"/>
      <c r="Q77" s="27">
        <v>15</v>
      </c>
      <c r="R77" s="24"/>
      <c r="S77" s="24"/>
      <c r="T77" s="24">
        <v>3</v>
      </c>
    </row>
    <row r="78" ht="15">
      <c r="D78" s="43"/>
    </row>
  </sheetData>
  <mergeCells count="3">
    <mergeCell ref="A3:C3"/>
    <mergeCell ref="A1:T1"/>
    <mergeCell ref="D3:T3"/>
  </mergeCells>
  <conditionalFormatting sqref="B48:B49">
    <cfRule type="expression" priority="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31:B36">
    <cfRule type="expression" priority="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38">
    <cfRule type="expression" priority="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39:B47">
    <cfRule type="expression" priority="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37">
    <cfRule type="expression" priority="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B48:B49</xm:sqref>
        </x14:conditionalFormatting>
        <x14:conditionalFormatting xmlns:xm="http://schemas.microsoft.com/office/excel/2006/main">
          <x14:cfRule type="expression" priority="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B31:B36</xm:sqref>
        </x14:conditionalFormatting>
        <x14:conditionalFormatting xmlns:xm="http://schemas.microsoft.com/office/excel/2006/main">
          <x14:cfRule type="expression" priority="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B39:B47</xm:sqref>
        </x14:conditionalFormatting>
        <x14:conditionalFormatting xmlns:xm="http://schemas.microsoft.com/office/excel/2006/main">
          <x14:cfRule type="expression" priority="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Martin Čepek</cp:lastModifiedBy>
  <cp:lastPrinted>2018-09-18T05:43:06Z</cp:lastPrinted>
  <dcterms:created xsi:type="dcterms:W3CDTF">2018-09-11T07:03:23Z</dcterms:created>
  <dcterms:modified xsi:type="dcterms:W3CDTF">2018-10-12T08:10:06Z</dcterms:modified>
  <cp:category/>
  <cp:version/>
  <cp:contentType/>
  <cp:contentStatus/>
</cp:coreProperties>
</file>