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7640" activeTab="0"/>
  </bookViews>
  <sheets>
    <sheet name="Tabulka hodnoce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<sst xmlns="http://schemas.openxmlformats.org/spreadsheetml/2006/main" count="111" uniqueCount="102">
  <si>
    <t>Celková nabídková cena v Kč bez DPH</t>
  </si>
  <si>
    <t>Celkem nabídková cena v Kč bez DPH</t>
  </si>
  <si>
    <t>Označení činnosti</t>
  </si>
  <si>
    <t>Název činnosti</t>
  </si>
  <si>
    <t>Unix 01</t>
  </si>
  <si>
    <t>Unix 02</t>
  </si>
  <si>
    <t>Unix 03</t>
  </si>
  <si>
    <t>Unix 04</t>
  </si>
  <si>
    <t>Unix 05</t>
  </si>
  <si>
    <t>Unix 06</t>
  </si>
  <si>
    <t>Unix 07</t>
  </si>
  <si>
    <r>
      <t>Unix 08</t>
    </r>
    <r>
      <rPr>
        <sz val="9"/>
        <color theme="1"/>
        <rFont val="Verdana"/>
        <family val="2"/>
      </rPr>
      <t> </t>
    </r>
  </si>
  <si>
    <t>Unix 09</t>
  </si>
  <si>
    <t>Unix 10</t>
  </si>
  <si>
    <t>Unix 11</t>
  </si>
  <si>
    <t>Unix 12</t>
  </si>
  <si>
    <t>Unix 13</t>
  </si>
  <si>
    <t>Unix 14</t>
  </si>
  <si>
    <t>Unix 15</t>
  </si>
  <si>
    <t>Unix 16</t>
  </si>
  <si>
    <t>Unix 17</t>
  </si>
  <si>
    <t>Unix 18</t>
  </si>
  <si>
    <t>Unix 19</t>
  </si>
  <si>
    <t>Unix 20</t>
  </si>
  <si>
    <t>Unix 21</t>
  </si>
  <si>
    <t>Unix 22</t>
  </si>
  <si>
    <t>Unix 23</t>
  </si>
  <si>
    <t>Unix 24</t>
  </si>
  <si>
    <t>Unix 25</t>
  </si>
  <si>
    <t>Správa dokumentace - správa a implementace zálohovacího plánu</t>
  </si>
  <si>
    <t>Unix 26</t>
  </si>
  <si>
    <t>Unix 27</t>
  </si>
  <si>
    <t>Celková nabídková cena za Činnosti odborné architekturní a provozní podpory systémů IBM Power v Kč bez DPH</t>
  </si>
  <si>
    <t>Storage 01</t>
  </si>
  <si>
    <t>Storage 02</t>
  </si>
  <si>
    <t>Storage 03</t>
  </si>
  <si>
    <t>Storage 04</t>
  </si>
  <si>
    <t>Storage 05</t>
  </si>
  <si>
    <t>Storage 06</t>
  </si>
  <si>
    <t>Storage 07</t>
  </si>
  <si>
    <t>Storage 08</t>
  </si>
  <si>
    <t>Storage 09</t>
  </si>
  <si>
    <t>Storage 10</t>
  </si>
  <si>
    <t>Storage 11</t>
  </si>
  <si>
    <t>Storage 12</t>
  </si>
  <si>
    <t>Storage 13</t>
  </si>
  <si>
    <t>Storage 14</t>
  </si>
  <si>
    <t>Storage 15</t>
  </si>
  <si>
    <t>Storage 16</t>
  </si>
  <si>
    <t>Storage 17</t>
  </si>
  <si>
    <t>Storage 18</t>
  </si>
  <si>
    <t>Storage 19</t>
  </si>
  <si>
    <t>Storage 20</t>
  </si>
  <si>
    <t>Storage 21</t>
  </si>
  <si>
    <t>Celková nabídková cena za Činnosti odborné architekturní a provozní podpory systémů IBM Storage Suite v Kč bez DPH</t>
  </si>
  <si>
    <t>Předpokláadný počet SD za období 48 měsíců</t>
  </si>
  <si>
    <t>Spolupráce na vytváření ICT strategie</t>
  </si>
  <si>
    <t>Správa technologických standardů</t>
  </si>
  <si>
    <t>Správa architektonických principů (technická architektura)</t>
  </si>
  <si>
    <t xml:space="preserve">Revize architektury </t>
  </si>
  <si>
    <t xml:space="preserve">Návrh konkrétních řešení infrastruktury na základě konsolidovaných rozvojových principů </t>
  </si>
  <si>
    <t>Posouzení infrastruktury kritických aplikací z hlediska jejího začlenění do komplexní infrastruktury SPCSS z technického i strategického pohledu </t>
  </si>
  <si>
    <t>Návrh optimalizace infrastruktury kritických aplikací a jejich jednotlivých komponent </t>
  </si>
  <si>
    <t>Poskytnutí konzultace při výběru vhodného softwarového i hardwarového vybavení </t>
  </si>
  <si>
    <t>Spolupráce na zpracování a údržbě plánu obnovy dat a Disaster Recovery procedur </t>
  </si>
  <si>
    <t>Odborné konzultace k předmětným Technologiím dle dohody </t>
  </si>
  <si>
    <t>Globální nastavení (nebo konzultace k nastavení) serverů a virtualizace</t>
  </si>
  <si>
    <t>Optimalizace rozvržení LPARů, změny související s přidáním LPARů</t>
  </si>
  <si>
    <t xml:space="preserve">Instalace Firmware v pravidelných intervalech  </t>
  </si>
  <si>
    <t>Přidání či odebírání LPARů, konfigurace virtualizace pro LPARy</t>
  </si>
  <si>
    <t xml:space="preserve">Instalace verzí/patchů OS v pravidelných intervalech nebo konzultace k instalaci  </t>
  </si>
  <si>
    <t>Instalace kritických oprav OS (nebo konzultace k instalaci)</t>
  </si>
  <si>
    <t xml:space="preserve">Konzultace k vyhodnocování výstupům z monitoringu, informacím o výkonu a zatížení </t>
  </si>
  <si>
    <t>Nastavování jiné konfigurace dle požadavků ostatních správců (sítě, aplikace, zálohování atd.)</t>
  </si>
  <si>
    <t>Defektní podpora při řešení relevantních incidentů a problémů dle servisních požadavků na základě standardní produktové maintenance (samotnou produktovou maintenance zajistí Zadavatel)</t>
  </si>
  <si>
    <t>Provádění činností v rámci Disaster Recovery testů za předmětné Technologie:
- simulace výpadku primární lokality;
- převod provozu do záložní lokality;
- testy funkčnosti zálohovacích procedur a testy obnovy dat;
- testy výpadku jednotlivých serverů;
- dohled nad provozem v záložní lokalitě;
- převod provozu zpět do primární lokality ;
- řešení případných problémů;
- expertní dohled nad celkovým průběhem DR testů.</t>
  </si>
  <si>
    <t>Koordinace a provádění odstávek kritických aplikací za předmětné Technologie:
- provádění činností v rámci definovaných procedur odstávek (na základě servisních požadavků) za předmětné Technologie;
- spolupráce na vytváření plánu odstávek</t>
  </si>
  <si>
    <t xml:space="preserve">Implementace vysoké dostupnosti v rámci prostředí SAP HANA </t>
  </si>
  <si>
    <t>Správa dokumentace - vypracování a údržba pracovních postupů a procedur souvisejících s předmětem správy</t>
  </si>
  <si>
    <t>Stanovení zásad pro infrastrukturní monitoring (tj. nástroje Xorux) a relevantní nastavení spravovaných komponent</t>
  </si>
  <si>
    <t>Odborné konzultace při vytváření zálohovací politiky a obnově dat</t>
  </si>
  <si>
    <t>Konzultace a návrh architektury nových zálohovacích systémů IBM ISP, IBM ISPP, IBM IWS a dalších produktů IBM Storage Suite</t>
  </si>
  <si>
    <t>Konzultace a architektonické návrhy úprav, změn a optimalizací na provozovaných zálohovacích systémech (IBM ISP, IBM ISPP, IBM IWS a dalších produktů IBM Storage Suite) a jejich provádění</t>
  </si>
  <si>
    <t>Konzultace na provoz a konfiguraci produktů IBM ISP, IBM ISPP, IBM IWS
- rekonfigurace ISP databáze;
- konfigurace nových zálohovacích knihoven, mechanik a médií;
- konfigurace IWS;
- instalace kritických oprav zálohovacího SW (serveru a klientů);
- identifikace problémů a nedostatků provozovaných systémů a návrhy kroků vedoucích k jejich nápravě</t>
  </si>
  <si>
    <t>Konzultace, konfigurační práce a změny na produkčních systémech ( IBM SVC, IBM GPFS a další produkty IBM Storage Suite)
- provádění změn na produkčních systémech;
- identifikace problémů a nedostatků provozovaných systémů a návrhy kroků vedoucích k jejich nápravě</t>
  </si>
  <si>
    <t>Konzultace a návrhy změn architektury virtualizace storage systémů (IBM SVC, IBM GPFS a dalších produktů IBM Storage Suite)
- návrhy architektury řešení IBM SVC;
- návrhy změn v provozovaných systémech IBM SVC;
- návrhy architektury řešení IBM GPFS;
- návrhy změn v provozovaných systémech IBM GPFS;
- návrhy architektury řešení dalších produktů IBM Storage Suite;
- návrhy změn v dalších provozovaných systémech IBM Storage Suite</t>
  </si>
  <si>
    <t xml:space="preserve">Instalace, konfigurace a odladění nového zálohovacího systému na základě jeho předchozího návrhu na platformách (IBM ISP, IBM ISPP, IBM IWS a dalších produktů IBM Storage Suite) a další činnosti s tímto související, včetně připojení a konfigurace spolupracujících zařízení, konfigurace zálohovaných systémů a další související činnosti </t>
  </si>
  <si>
    <t>Konzultace a podpora při migraci zálohovaných systémů na nové zálohovací systémy ( IBM ISP, IBM ISPP, IBM IWS, IBM SVC )</t>
  </si>
  <si>
    <t>Globální nastavení a konfigurace IBM ISP, IBM ISPP a IBM IWS SW:
- zásadní rekonfigurace ISP / ISPP databáze;
- rozsáhlá konfigurace IWS jako celku</t>
  </si>
  <si>
    <t>Konfigurace páskových knihoven a storage poolů: 
- práce související s HW modifikací páskové knihovny;
- přidání páskových mechanik;
- přidání nové páskové knihovny;
- příprava podkladů pro přidání většího mnnožství médií;
- práce související s přidáním nového či odebráním nepotřebného diskového poolu;
- práce související s migrací diskového poolu na jiné diskové prostory;
- práce související s optimalizací diskových poolů</t>
  </si>
  <si>
    <t>Konfigurace nových zálohovacích systémů IBM ISP, IBM ISSP a dalších z portfolia IBM Storage Suite</t>
  </si>
  <si>
    <t>Instalace nových verzí firmware</t>
  </si>
  <si>
    <t>Instalace nových verzí používaných software z balíku IBM Storage Suite a spolupráce při instalaci nových a upgradu stávajcích systémů</t>
  </si>
  <si>
    <t>Spolupráce na vytváření ICT strategie produktů IBM Storage Suite</t>
  </si>
  <si>
    <t xml:space="preserve">Odborné konzultace k produktům IBM Storage Suite </t>
  </si>
  <si>
    <t>Provádění činností v rámci Disaster Recovery testů za Technologie:
- simulace výpadku primární lokality;
- převod provozu do záložní lokality;
- testy funkčnosti zálohovacích procedur a testy obnovy dat;
- testy výpadku jednotlivých systémů;
- dohled nad provozem v záložní lokalitě;
- převod provozu zpět do primární lokality ;
- řešení případných problémů;
- expertní dohled nad celkovým průběhem DR testů.</t>
  </si>
  <si>
    <t>Jednotková cena v Kč bez DPH/1 SD</t>
  </si>
  <si>
    <t xml:space="preserve">Konzultace k bezpečnostním patchům OS a analýza jejich dopadů na provoz  </t>
  </si>
  <si>
    <t>Storage 22</t>
  </si>
  <si>
    <r>
      <t xml:space="preserve">Defektní podpora při řešení relevantních incidentů a problémů dle servisních požadavků a </t>
    </r>
    <r>
      <rPr>
        <sz val="9"/>
        <color rgb="FF000000"/>
        <rFont val="Verdana"/>
        <family val="2"/>
      </rPr>
      <t>řešení chybových stavů</t>
    </r>
    <r>
      <rPr>
        <sz val="9"/>
        <color theme="1"/>
        <rFont val="Verdana"/>
        <family val="2"/>
      </rPr>
      <t xml:space="preserve"> na základě standardní produktové maintenance (samotnou produktovou maintenance zajistí Zadavatel) </t>
    </r>
    <r>
      <rPr>
        <sz val="9"/>
        <color rgb="FF000000"/>
        <rFont val="Verdana"/>
        <family val="2"/>
      </rPr>
      <t xml:space="preserve">zálohovacích systémů (IBM ISP, IBM ISPP, IBM IWS) </t>
    </r>
  </si>
  <si>
    <r>
      <t xml:space="preserve">Defektní podpora při řešení relevantních incidentů a problémů dle servisních požadavků a </t>
    </r>
    <r>
      <rPr>
        <sz val="9"/>
        <color rgb="FF000000"/>
        <rFont val="Verdana"/>
        <family val="2"/>
      </rPr>
      <t>řešení chybových stavů</t>
    </r>
    <r>
      <rPr>
        <sz val="9"/>
        <color theme="1"/>
        <rFont val="Verdana"/>
        <family val="2"/>
      </rPr>
      <t xml:space="preserve"> na základě standardní produktové maintenance (samotnou produktovou maintenance zajistí Zadavatel) </t>
    </r>
    <r>
      <rPr>
        <sz val="9"/>
        <color rgb="FF000000"/>
        <rFont val="Verdana"/>
        <family val="2"/>
      </rPr>
      <t>zálohovacích systémů (IBM GPFS, IBM SVC)</t>
    </r>
  </si>
  <si>
    <t>Koordinace a provádění odstávek Technologií:
- provádění činností v rámci definovaných procedur odstávek (na základě servisních požadavků) předmětných Technologií;
- spolupráce na vytváření plánu odstávek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</si>
</sst>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rgb="FF000000"/>
      <name val="Verdana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/>
    <xf numFmtId="44" fontId="4" fillId="2" borderId="1" xfId="0" applyNumberFormat="1" applyFont="1" applyFill="1" applyBorder="1" applyAlignment="1">
      <alignment vertical="center"/>
    </xf>
    <xf numFmtId="0" fontId="2" fillId="0" borderId="0" xfId="0" applyFont="1"/>
    <xf numFmtId="10" fontId="2" fillId="0" borderId="0" xfId="21" applyNumberFormat="1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0" fontId="2" fillId="0" borderId="0" xfId="21" applyNumberFormat="1" applyFont="1" applyAlignment="1">
      <alignment horizont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2" fillId="0" borderId="1" xfId="20" applyFont="1" applyFill="1" applyBorder="1" applyAlignment="1">
      <alignment vertical="center"/>
    </xf>
    <xf numFmtId="44" fontId="4" fillId="4" borderId="1" xfId="2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4" fontId="2" fillId="5" borderId="1" xfId="2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4" fontId="2" fillId="5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8C05-BF5B-4D30-9279-4E5EB3357BFE}">
  <sheetPr>
    <pageSetUpPr fitToPage="1"/>
  </sheetPr>
  <dimension ref="A1:G61"/>
  <sheetViews>
    <sheetView tabSelected="1" zoomScalePageLayoutView="93" workbookViewId="0" topLeftCell="A18">
      <selection activeCell="D26" sqref="D26"/>
    </sheetView>
  </sheetViews>
  <sheetFormatPr defaultColWidth="9.140625" defaultRowHeight="15"/>
  <cols>
    <col min="1" max="1" width="19.57421875" style="2" bestFit="1" customWidth="1"/>
    <col min="2" max="2" width="62.7109375" style="2" customWidth="1"/>
    <col min="3" max="3" width="22.28125" style="2" customWidth="1"/>
    <col min="4" max="4" width="25.8515625" style="2" customWidth="1"/>
    <col min="5" max="5" width="28.57421875" style="2" customWidth="1"/>
    <col min="6" max="6" width="9.140625" style="2" customWidth="1"/>
    <col min="7" max="7" width="9.140625" style="3" customWidth="1"/>
    <col min="8" max="11" width="9.140625" style="2" customWidth="1"/>
    <col min="12" max="12" width="10.140625" style="2" bestFit="1" customWidth="1"/>
    <col min="13" max="16384" width="9.140625" style="2" customWidth="1"/>
  </cols>
  <sheetData>
    <row r="1" spans="1:5" ht="41.25" customHeight="1">
      <c r="A1" s="17" t="s">
        <v>0</v>
      </c>
      <c r="B1" s="18"/>
      <c r="C1" s="19"/>
      <c r="D1" s="20"/>
      <c r="E1" s="1">
        <f>SUM(E30,E54)</f>
        <v>0</v>
      </c>
    </row>
    <row r="2" spans="1:7" s="5" customFormat="1" ht="22.5">
      <c r="A2" s="9" t="s">
        <v>2</v>
      </c>
      <c r="B2" s="9" t="s">
        <v>3</v>
      </c>
      <c r="C2" s="9" t="s">
        <v>96</v>
      </c>
      <c r="D2" s="9" t="s">
        <v>55</v>
      </c>
      <c r="E2" s="9" t="s">
        <v>1</v>
      </c>
      <c r="G2" s="6"/>
    </row>
    <row r="3" spans="1:5" ht="18.75" customHeight="1">
      <c r="A3" s="10" t="s">
        <v>4</v>
      </c>
      <c r="B3" s="15" t="s">
        <v>56</v>
      </c>
      <c r="C3" s="21"/>
      <c r="D3" s="11">
        <v>8</v>
      </c>
      <c r="E3" s="12">
        <f aca="true" t="shared" si="0" ref="E3:E29">C3*D3</f>
        <v>0</v>
      </c>
    </row>
    <row r="4" spans="1:5" ht="18.75" customHeight="1">
      <c r="A4" s="10" t="s">
        <v>5</v>
      </c>
      <c r="B4" s="15" t="s">
        <v>57</v>
      </c>
      <c r="C4" s="21"/>
      <c r="D4" s="11">
        <v>4</v>
      </c>
      <c r="E4" s="12">
        <f t="shared" si="0"/>
        <v>0</v>
      </c>
    </row>
    <row r="5" spans="1:5" ht="18.75" customHeight="1">
      <c r="A5" s="10" t="s">
        <v>6</v>
      </c>
      <c r="B5" s="15" t="s">
        <v>58</v>
      </c>
      <c r="C5" s="21"/>
      <c r="D5" s="11">
        <v>12</v>
      </c>
      <c r="E5" s="12">
        <f t="shared" si="0"/>
        <v>0</v>
      </c>
    </row>
    <row r="6" spans="1:5" ht="18.75" customHeight="1">
      <c r="A6" s="10" t="s">
        <v>7</v>
      </c>
      <c r="B6" s="15" t="s">
        <v>59</v>
      </c>
      <c r="C6" s="21"/>
      <c r="D6" s="11">
        <v>40</v>
      </c>
      <c r="E6" s="12">
        <f t="shared" si="0"/>
        <v>0</v>
      </c>
    </row>
    <row r="7" spans="1:5" ht="31.5" customHeight="1">
      <c r="A7" s="10" t="s">
        <v>8</v>
      </c>
      <c r="B7" s="15" t="s">
        <v>60</v>
      </c>
      <c r="C7" s="21"/>
      <c r="D7" s="11">
        <v>20</v>
      </c>
      <c r="E7" s="12">
        <f t="shared" si="0"/>
        <v>0</v>
      </c>
    </row>
    <row r="8" spans="1:5" ht="42.75" customHeight="1">
      <c r="A8" s="10" t="s">
        <v>9</v>
      </c>
      <c r="B8" s="15" t="s">
        <v>61</v>
      </c>
      <c r="C8" s="21"/>
      <c r="D8" s="11">
        <v>8</v>
      </c>
      <c r="E8" s="12">
        <f t="shared" si="0"/>
        <v>0</v>
      </c>
    </row>
    <row r="9" spans="1:5" ht="31.5" customHeight="1">
      <c r="A9" s="10" t="s">
        <v>10</v>
      </c>
      <c r="B9" s="15" t="s">
        <v>62</v>
      </c>
      <c r="C9" s="21"/>
      <c r="D9" s="11">
        <v>20</v>
      </c>
      <c r="E9" s="12">
        <f t="shared" si="0"/>
        <v>0</v>
      </c>
    </row>
    <row r="10" spans="1:5" ht="31.5" customHeight="1">
      <c r="A10" s="10" t="s">
        <v>11</v>
      </c>
      <c r="B10" s="15" t="s">
        <v>63</v>
      </c>
      <c r="C10" s="21"/>
      <c r="D10" s="11">
        <v>4</v>
      </c>
      <c r="E10" s="12">
        <f t="shared" si="0"/>
        <v>0</v>
      </c>
    </row>
    <row r="11" spans="1:5" ht="31.5" customHeight="1">
      <c r="A11" s="10" t="s">
        <v>12</v>
      </c>
      <c r="B11" s="15" t="s">
        <v>64</v>
      </c>
      <c r="C11" s="21"/>
      <c r="D11" s="11">
        <v>8</v>
      </c>
      <c r="E11" s="12">
        <f t="shared" si="0"/>
        <v>0</v>
      </c>
    </row>
    <row r="12" spans="1:5" ht="20.25" customHeight="1">
      <c r="A12" s="10" t="s">
        <v>13</v>
      </c>
      <c r="B12" s="15" t="s">
        <v>65</v>
      </c>
      <c r="C12" s="21"/>
      <c r="D12" s="11">
        <v>4</v>
      </c>
      <c r="E12" s="12">
        <f t="shared" si="0"/>
        <v>0</v>
      </c>
    </row>
    <row r="13" spans="1:5" ht="29.25" customHeight="1">
      <c r="A13" s="10" t="s">
        <v>14</v>
      </c>
      <c r="B13" s="15" t="s">
        <v>66</v>
      </c>
      <c r="C13" s="21"/>
      <c r="D13" s="11">
        <v>12</v>
      </c>
      <c r="E13" s="12">
        <f t="shared" si="0"/>
        <v>0</v>
      </c>
    </row>
    <row r="14" spans="1:5" ht="21" customHeight="1">
      <c r="A14" s="10" t="s">
        <v>15</v>
      </c>
      <c r="B14" s="15" t="s">
        <v>67</v>
      </c>
      <c r="C14" s="21"/>
      <c r="D14" s="11">
        <v>12</v>
      </c>
      <c r="E14" s="12">
        <f t="shared" si="0"/>
        <v>0</v>
      </c>
    </row>
    <row r="15" spans="1:5" ht="21" customHeight="1">
      <c r="A15" s="10" t="s">
        <v>16</v>
      </c>
      <c r="B15" s="15" t="s">
        <v>68</v>
      </c>
      <c r="C15" s="21"/>
      <c r="D15" s="11">
        <v>12</v>
      </c>
      <c r="E15" s="12">
        <f t="shared" si="0"/>
        <v>0</v>
      </c>
    </row>
    <row r="16" spans="1:5" ht="21" customHeight="1">
      <c r="A16" s="10" t="s">
        <v>17</v>
      </c>
      <c r="B16" s="15" t="s">
        <v>69</v>
      </c>
      <c r="C16" s="21"/>
      <c r="D16" s="11">
        <v>4</v>
      </c>
      <c r="E16" s="12">
        <f t="shared" si="0"/>
        <v>0</v>
      </c>
    </row>
    <row r="17" spans="1:5" ht="26.25" customHeight="1">
      <c r="A17" s="10" t="s">
        <v>18</v>
      </c>
      <c r="B17" s="15" t="s">
        <v>70</v>
      </c>
      <c r="C17" s="21"/>
      <c r="D17" s="11">
        <v>12</v>
      </c>
      <c r="E17" s="12">
        <f t="shared" si="0"/>
        <v>0</v>
      </c>
    </row>
    <row r="18" spans="1:5" ht="18.75" customHeight="1">
      <c r="A18" s="10" t="s">
        <v>19</v>
      </c>
      <c r="B18" s="15" t="s">
        <v>71</v>
      </c>
      <c r="C18" s="21"/>
      <c r="D18" s="11">
        <v>12</v>
      </c>
      <c r="E18" s="12">
        <f t="shared" si="0"/>
        <v>0</v>
      </c>
    </row>
    <row r="19" spans="1:5" ht="28.5" customHeight="1">
      <c r="A19" s="10" t="s">
        <v>20</v>
      </c>
      <c r="B19" s="15" t="s">
        <v>97</v>
      </c>
      <c r="C19" s="21"/>
      <c r="D19" s="11">
        <v>4</v>
      </c>
      <c r="E19" s="12">
        <f t="shared" si="0"/>
        <v>0</v>
      </c>
    </row>
    <row r="20" spans="1:5" ht="28.5" customHeight="1">
      <c r="A20" s="10" t="s">
        <v>21</v>
      </c>
      <c r="B20" s="15" t="s">
        <v>72</v>
      </c>
      <c r="C20" s="21"/>
      <c r="D20" s="11">
        <v>4</v>
      </c>
      <c r="E20" s="12">
        <f t="shared" si="0"/>
        <v>0</v>
      </c>
    </row>
    <row r="21" spans="1:5" ht="28.5" customHeight="1">
      <c r="A21" s="10" t="s">
        <v>22</v>
      </c>
      <c r="B21" s="15" t="s">
        <v>73</v>
      </c>
      <c r="C21" s="21"/>
      <c r="D21" s="11">
        <v>12</v>
      </c>
      <c r="E21" s="12">
        <f t="shared" si="0"/>
        <v>0</v>
      </c>
    </row>
    <row r="22" spans="1:5" ht="55.5" customHeight="1">
      <c r="A22" s="10" t="s">
        <v>23</v>
      </c>
      <c r="B22" s="15" t="s">
        <v>74</v>
      </c>
      <c r="C22" s="21"/>
      <c r="D22" s="11">
        <v>20</v>
      </c>
      <c r="E22" s="12">
        <f t="shared" si="0"/>
        <v>0</v>
      </c>
    </row>
    <row r="23" spans="1:5" ht="124.5" customHeight="1">
      <c r="A23" s="10" t="s">
        <v>24</v>
      </c>
      <c r="B23" s="15" t="s">
        <v>75</v>
      </c>
      <c r="C23" s="21"/>
      <c r="D23" s="11">
        <v>20</v>
      </c>
      <c r="E23" s="12">
        <f t="shared" si="0"/>
        <v>0</v>
      </c>
    </row>
    <row r="24" spans="1:5" ht="69.75" customHeight="1">
      <c r="A24" s="10" t="s">
        <v>25</v>
      </c>
      <c r="B24" s="15" t="s">
        <v>76</v>
      </c>
      <c r="C24" s="21"/>
      <c r="D24" s="11">
        <v>8</v>
      </c>
      <c r="E24" s="12">
        <f t="shared" si="0"/>
        <v>0</v>
      </c>
    </row>
    <row r="25" spans="1:5" ht="23.25" customHeight="1">
      <c r="A25" s="10" t="s">
        <v>26</v>
      </c>
      <c r="B25" s="15" t="s">
        <v>77</v>
      </c>
      <c r="C25" s="21"/>
      <c r="D25" s="11">
        <v>80</v>
      </c>
      <c r="E25" s="12">
        <f t="shared" si="0"/>
        <v>0</v>
      </c>
    </row>
    <row r="26" spans="1:5" ht="31.5" customHeight="1">
      <c r="A26" s="10" t="s">
        <v>27</v>
      </c>
      <c r="B26" s="15" t="s">
        <v>78</v>
      </c>
      <c r="C26" s="21"/>
      <c r="D26" s="11">
        <v>16</v>
      </c>
      <c r="E26" s="12">
        <f t="shared" si="0"/>
        <v>0</v>
      </c>
    </row>
    <row r="27" spans="1:5" ht="18.75" customHeight="1">
      <c r="A27" s="10" t="s">
        <v>28</v>
      </c>
      <c r="B27" s="15" t="s">
        <v>29</v>
      </c>
      <c r="C27" s="21"/>
      <c r="D27" s="11">
        <v>16</v>
      </c>
      <c r="E27" s="12">
        <f t="shared" si="0"/>
        <v>0</v>
      </c>
    </row>
    <row r="28" spans="1:5" ht="29.25" customHeight="1">
      <c r="A28" s="10" t="s">
        <v>30</v>
      </c>
      <c r="B28" s="15" t="s">
        <v>79</v>
      </c>
      <c r="C28" s="21"/>
      <c r="D28" s="11">
        <v>12</v>
      </c>
      <c r="E28" s="12">
        <f t="shared" si="0"/>
        <v>0</v>
      </c>
    </row>
    <row r="29" spans="1:5" ht="18.75" customHeight="1">
      <c r="A29" s="10" t="s">
        <v>31</v>
      </c>
      <c r="B29" s="15" t="s">
        <v>80</v>
      </c>
      <c r="C29" s="21"/>
      <c r="D29" s="11">
        <v>12</v>
      </c>
      <c r="E29" s="12">
        <f t="shared" si="0"/>
        <v>0</v>
      </c>
    </row>
    <row r="30" spans="1:5" ht="21" customHeight="1">
      <c r="A30" s="16" t="s">
        <v>32</v>
      </c>
      <c r="B30" s="16"/>
      <c r="C30" s="22"/>
      <c r="D30" s="16"/>
      <c r="E30" s="13">
        <f>SUM(E3:E29)</f>
        <v>0</v>
      </c>
    </row>
    <row r="31" spans="1:5" ht="22.5">
      <c r="A31" s="9" t="s">
        <v>2</v>
      </c>
      <c r="B31" s="4" t="s">
        <v>3</v>
      </c>
      <c r="C31" s="23" t="s">
        <v>96</v>
      </c>
      <c r="D31" s="4" t="s">
        <v>55</v>
      </c>
      <c r="E31" s="4" t="s">
        <v>1</v>
      </c>
    </row>
    <row r="32" spans="1:5" ht="27.75" customHeight="1">
      <c r="A32" s="10" t="s">
        <v>33</v>
      </c>
      <c r="B32" s="14" t="s">
        <v>81</v>
      </c>
      <c r="C32" s="24"/>
      <c r="D32" s="8">
        <v>48</v>
      </c>
      <c r="E32" s="7">
        <f>C32*D32</f>
        <v>0</v>
      </c>
    </row>
    <row r="33" spans="1:5" ht="42" customHeight="1">
      <c r="A33" s="10" t="s">
        <v>34</v>
      </c>
      <c r="B33" s="14" t="s">
        <v>82</v>
      </c>
      <c r="C33" s="24"/>
      <c r="D33" s="8">
        <v>48</v>
      </c>
      <c r="E33" s="7">
        <f aca="true" t="shared" si="1" ref="E33:E53">C33*D33</f>
        <v>0</v>
      </c>
    </row>
    <row r="34" spans="1:5" ht="97.5" customHeight="1">
      <c r="A34" s="10" t="s">
        <v>35</v>
      </c>
      <c r="B34" s="15" t="s">
        <v>83</v>
      </c>
      <c r="C34" s="24"/>
      <c r="D34" s="8">
        <v>96</v>
      </c>
      <c r="E34" s="7">
        <f t="shared" si="1"/>
        <v>0</v>
      </c>
    </row>
    <row r="35" spans="1:5" ht="68.25" customHeight="1">
      <c r="A35" s="10" t="s">
        <v>36</v>
      </c>
      <c r="B35" s="15" t="s">
        <v>84</v>
      </c>
      <c r="C35" s="24"/>
      <c r="D35" s="8">
        <v>96</v>
      </c>
      <c r="E35" s="7">
        <f t="shared" si="1"/>
        <v>0</v>
      </c>
    </row>
    <row r="36" spans="1:5" ht="66" customHeight="1">
      <c r="A36" s="10" t="s">
        <v>37</v>
      </c>
      <c r="B36" s="15" t="s">
        <v>99</v>
      </c>
      <c r="C36" s="24"/>
      <c r="D36" s="8">
        <v>12</v>
      </c>
      <c r="E36" s="7">
        <f t="shared" si="1"/>
        <v>0</v>
      </c>
    </row>
    <row r="37" spans="1:5" ht="72" customHeight="1">
      <c r="A37" s="10" t="s">
        <v>38</v>
      </c>
      <c r="B37" s="15" t="s">
        <v>100</v>
      </c>
      <c r="C37" s="24"/>
      <c r="D37" s="8">
        <v>12</v>
      </c>
      <c r="E37" s="7">
        <f t="shared" si="1"/>
        <v>0</v>
      </c>
    </row>
    <row r="38" spans="1:5" ht="112.5">
      <c r="A38" s="10" t="s">
        <v>39</v>
      </c>
      <c r="B38" s="14" t="s">
        <v>85</v>
      </c>
      <c r="C38" s="24"/>
      <c r="D38" s="8">
        <v>60</v>
      </c>
      <c r="E38" s="7">
        <f t="shared" si="1"/>
        <v>0</v>
      </c>
    </row>
    <row r="39" spans="1:5" ht="79.5" customHeight="1">
      <c r="A39" s="10" t="s">
        <v>40</v>
      </c>
      <c r="B39" s="14" t="s">
        <v>86</v>
      </c>
      <c r="C39" s="24"/>
      <c r="D39" s="8">
        <v>80</v>
      </c>
      <c r="E39" s="7">
        <f t="shared" si="1"/>
        <v>0</v>
      </c>
    </row>
    <row r="40" spans="1:5" ht="35.25" customHeight="1">
      <c r="A40" s="10" t="s">
        <v>41</v>
      </c>
      <c r="B40" s="14" t="s">
        <v>87</v>
      </c>
      <c r="C40" s="24"/>
      <c r="D40" s="8">
        <v>80</v>
      </c>
      <c r="E40" s="7">
        <f t="shared" si="1"/>
        <v>0</v>
      </c>
    </row>
    <row r="41" spans="1:5" ht="43.5" customHeight="1">
      <c r="A41" s="10" t="s">
        <v>42</v>
      </c>
      <c r="B41" s="15" t="s">
        <v>88</v>
      </c>
      <c r="C41" s="24"/>
      <c r="D41" s="8">
        <v>80</v>
      </c>
      <c r="E41" s="7">
        <f t="shared" si="1"/>
        <v>0</v>
      </c>
    </row>
    <row r="42" spans="1:5" ht="126" customHeight="1">
      <c r="A42" s="10" t="s">
        <v>43</v>
      </c>
      <c r="B42" s="14" t="s">
        <v>89</v>
      </c>
      <c r="C42" s="24"/>
      <c r="D42" s="8">
        <v>80</v>
      </c>
      <c r="E42" s="7">
        <f t="shared" si="1"/>
        <v>0</v>
      </c>
    </row>
    <row r="43" spans="1:5" ht="34.5" customHeight="1">
      <c r="A43" s="10" t="s">
        <v>44</v>
      </c>
      <c r="B43" s="14" t="s">
        <v>90</v>
      </c>
      <c r="C43" s="24"/>
      <c r="D43" s="8">
        <v>120</v>
      </c>
      <c r="E43" s="7">
        <f t="shared" si="1"/>
        <v>0</v>
      </c>
    </row>
    <row r="44" spans="1:5" ht="20.25" customHeight="1">
      <c r="A44" s="10" t="s">
        <v>45</v>
      </c>
      <c r="B44" s="14" t="s">
        <v>91</v>
      </c>
      <c r="C44" s="24"/>
      <c r="D44" s="8">
        <v>48</v>
      </c>
      <c r="E44" s="7">
        <f t="shared" si="1"/>
        <v>0</v>
      </c>
    </row>
    <row r="45" spans="1:5" ht="39.75" customHeight="1">
      <c r="A45" s="10" t="s">
        <v>46</v>
      </c>
      <c r="B45" s="15" t="s">
        <v>92</v>
      </c>
      <c r="C45" s="24"/>
      <c r="D45" s="8">
        <v>48</v>
      </c>
      <c r="E45" s="7">
        <f t="shared" si="1"/>
        <v>0</v>
      </c>
    </row>
    <row r="46" spans="1:5" ht="17.25" customHeight="1">
      <c r="A46" s="10" t="s">
        <v>47</v>
      </c>
      <c r="B46" s="15" t="s">
        <v>93</v>
      </c>
      <c r="C46" s="24"/>
      <c r="D46" s="8">
        <v>8</v>
      </c>
      <c r="E46" s="7">
        <f t="shared" si="1"/>
        <v>0</v>
      </c>
    </row>
    <row r="47" spans="1:5" ht="17.25" customHeight="1">
      <c r="A47" s="10" t="s">
        <v>48</v>
      </c>
      <c r="B47" s="15" t="s">
        <v>58</v>
      </c>
      <c r="C47" s="24"/>
      <c r="D47" s="8">
        <v>4</v>
      </c>
      <c r="E47" s="7">
        <f t="shared" si="1"/>
        <v>0</v>
      </c>
    </row>
    <row r="48" spans="1:5" ht="17.25" customHeight="1">
      <c r="A48" s="10" t="s">
        <v>49</v>
      </c>
      <c r="B48" s="15" t="s">
        <v>59</v>
      </c>
      <c r="C48" s="24"/>
      <c r="D48" s="8">
        <v>40</v>
      </c>
      <c r="E48" s="7">
        <f t="shared" si="1"/>
        <v>0</v>
      </c>
    </row>
    <row r="49" spans="1:5" ht="33" customHeight="1">
      <c r="A49" s="10" t="s">
        <v>50</v>
      </c>
      <c r="B49" s="15" t="s">
        <v>60</v>
      </c>
      <c r="C49" s="24"/>
      <c r="D49" s="8">
        <v>20</v>
      </c>
      <c r="E49" s="7">
        <f t="shared" si="1"/>
        <v>0</v>
      </c>
    </row>
    <row r="50" spans="1:5" ht="29.25" customHeight="1">
      <c r="A50" s="10" t="s">
        <v>51</v>
      </c>
      <c r="B50" s="15" t="s">
        <v>64</v>
      </c>
      <c r="C50" s="24"/>
      <c r="D50" s="8">
        <v>8</v>
      </c>
      <c r="E50" s="7">
        <f t="shared" si="1"/>
        <v>0</v>
      </c>
    </row>
    <row r="51" spans="1:5" ht="21" customHeight="1">
      <c r="A51" s="10" t="s">
        <v>52</v>
      </c>
      <c r="B51" s="15" t="s">
        <v>94</v>
      </c>
      <c r="C51" s="24"/>
      <c r="D51" s="8">
        <v>4</v>
      </c>
      <c r="E51" s="7">
        <f t="shared" si="1"/>
        <v>0</v>
      </c>
    </row>
    <row r="52" spans="1:5" ht="113.25" customHeight="1">
      <c r="A52" s="10" t="s">
        <v>53</v>
      </c>
      <c r="B52" s="15" t="s">
        <v>95</v>
      </c>
      <c r="C52" s="24"/>
      <c r="D52" s="8">
        <v>20</v>
      </c>
      <c r="E52" s="7">
        <f t="shared" si="1"/>
        <v>0</v>
      </c>
    </row>
    <row r="53" spans="1:5" ht="57" customHeight="1">
      <c r="A53" s="10" t="s">
        <v>98</v>
      </c>
      <c r="B53" s="15" t="s">
        <v>101</v>
      </c>
      <c r="C53" s="24"/>
      <c r="D53" s="8">
        <v>8</v>
      </c>
      <c r="E53" s="7">
        <f t="shared" si="1"/>
        <v>0</v>
      </c>
    </row>
    <row r="54" spans="1:5" ht="21" customHeight="1">
      <c r="A54" s="16" t="s">
        <v>54</v>
      </c>
      <c r="B54" s="16"/>
      <c r="C54" s="16"/>
      <c r="D54" s="16"/>
      <c r="E54" s="13">
        <f>SUM(E32:E53)</f>
        <v>0</v>
      </c>
    </row>
    <row r="60" ht="15">
      <c r="G60" s="2"/>
    </row>
    <row r="61" ht="15">
      <c r="G61" s="2"/>
    </row>
  </sheetData>
  <sheetProtection algorithmName="SHA-512" hashValue="CLF/LsPO8Egon80c0OTV+Lsvh0bzGIKZ/fZNRwb2AxPiqLG3TsRSsEnBNaMRpeZBwxkpNWXocYZazcwkDJoBYw==" saltValue="72mTvq50qR3KgCrn7V25Cg==" spinCount="100000" sheet="1" objects="1" scenarios="1" formatCells="0" formatColumns="0" formatRows="0"/>
  <printOptions/>
  <pageMargins left="0.7086614173228347" right="0.7086614173228347" top="0.984251968503937" bottom="0.7874015748031497" header="0.31496062992125984" footer="0.31496062992125984"/>
  <pageSetup fitToHeight="0" fitToWidth="1" horizontalDpi="600" verticalDpi="600" orientation="portrait" paperSize="9" scale="54" r:id="rId1"/>
  <headerFooter>
    <oddHeader>&amp;C&amp;"Verdana,Tučné"&amp;9VZ_2019_0040 Odborná podpora IBM Power a IBM Storage Suite
Zadávací dokumentace
Příloha č. 5 - Tabulka pro stanovení nabídkové ceny pro účely hodnocení veřejné zakázky&amp;"-,Obyčejné"&amp;11
</oddHeader>
    <oddFooter>&amp;C&amp;"Verdana,Obyčejné"&amp;9&amp;P/&amp;N
&amp;A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lastPrinted>2019-10-03T05:31:09Z</cp:lastPrinted>
  <dcterms:created xsi:type="dcterms:W3CDTF">2019-09-04T12:27:14Z</dcterms:created>
  <dcterms:modified xsi:type="dcterms:W3CDTF">2019-10-03T06:12:46Z</dcterms:modified>
  <cp:category/>
  <cp:version/>
  <cp:contentType/>
  <cp:contentStatus/>
</cp:coreProperties>
</file>