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0036-NVZ_Univerzalni_kabelazni_system/"/>
    </mc:Choice>
  </mc:AlternateContent>
  <xr:revisionPtr revIDLastSave="241" documentId="13_ncr:1_{49388CB5-8258-45D1-A3DC-60A70EA68539}" xr6:coauthVersionLast="45" xr6:coauthVersionMax="45" xr10:uidLastSave="{60B0BF03-8BDE-451A-B966-88132B8774F0}"/>
  <bookViews>
    <workbookView xWindow="-120" yWindow="-120" windowWidth="29040" windowHeight="15840" xr2:uid="{5DEF693C-18F0-3546-A844-B9F068D69496}"/>
  </bookViews>
  <sheets>
    <sheet name="Výkaz výměr - UKS" sheetId="11" r:id="rId1"/>
  </sheets>
  <externalReferences>
    <externalReference r:id="rId2"/>
    <externalReference r:id="rId3"/>
  </externalReferences>
  <definedNames>
    <definedName name="afterdetail_rozpocty_rkap">'[1]Rozpočet UKS'!#REF!</definedName>
    <definedName name="beforeafterdetail_rozpocty_rozpocty.Poznamka2.1">'[1]Rozpočet UKS'!#REF!</definedName>
    <definedName name="body_lua_dph">'[1]Rozpočet UKS'!#REF!</definedName>
    <definedName name="body_lua_rekap">'[1]Rozpočet UKS'!#REF!</definedName>
    <definedName name="body_lua_rozpocty">'[1]Rozpočet UKS'!#REF!</definedName>
    <definedName name="body_rozpocty_rkap">'[1]Rozpočet UKS'!#REF!</definedName>
    <definedName name="body_rozpocty_rozpocty.Poznamka2">'[1]Rozpočet UKS'!#REF!</definedName>
    <definedName name="body_rozpocty_rpolozky">'[1]Rozpočet UKS'!#REF!</definedName>
    <definedName name="body_rozpocty_rpolozky.Poznamka2">'[1]Rozpočet UKS'!#REF!</definedName>
    <definedName name="body_rozpocty_seznam">'[1]Rozpočet UKS'!#REF!</definedName>
    <definedName name="CenaCelkem">#REF!</definedName>
    <definedName name="CenaCelkemBezDPH">#REF!</definedName>
    <definedName name="cisloobjektu">#REF!</definedName>
    <definedName name="CisloRozpoctu">'[2]Krycí list'!$C$2</definedName>
    <definedName name="cislostavby">'[2]Krycí list'!$A$7</definedName>
    <definedName name="CisloStavebnihoRozpoctu">#REF!</definedName>
    <definedName name="dadresa">#REF!</definedName>
    <definedName name="ddd">'[1]Rozpočet UKS'!#REF!</definedName>
    <definedName name="dmisto">#REF!</definedName>
    <definedName name="DPHSni">#REF!</definedName>
    <definedName name="DPHZakl">#REF!</definedName>
    <definedName name="eeeeeeee">'[1]Rozpočet UKS'!#REF!</definedName>
    <definedName name="f">'[1]Rozpočet UKS'!#REF!</definedName>
    <definedName name="fffffff">'[1]Rozpočet UKS'!#REF!</definedName>
    <definedName name="Mena">#REF!</definedName>
    <definedName name="MistoStavby">#REF!</definedName>
    <definedName name="nazevobjektu">#REF!</definedName>
    <definedName name="NazevRozpoctu">'[2]Krycí list'!$D$2</definedName>
    <definedName name="nazevstavby">'[2]Krycí list'!$C$7</definedName>
    <definedName name="NazevStavebnihoRozpoctu">#REF!</definedName>
    <definedName name="oadresa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int_Area" localSheetId="0">'Výkaz výměr - UKS'!$B$1:$I$86</definedName>
    <definedName name="Projektant">#REF!</definedName>
    <definedName name="SazbaDPH1">'[2]Krycí list'!$C$30</definedName>
    <definedName name="SazbaDPH2">'[2]Krycí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sss">'[1]Rozpočet UKS'!#REF!</definedName>
    <definedName name="start_poz">'[1]Rozpočet UKS'!#REF!</definedName>
    <definedName name="sum_lua_dph">'[1]Rozpočet UKS'!#REF!</definedName>
    <definedName name="sum_lua_hlavy">'[1]Rozpočet UKS'!#REF!</definedName>
    <definedName name="sum_rozpocty_rkap">'[1]Rozpočet UKS'!#REF!</definedName>
    <definedName name="sum_rozpocty_seznam">'[1]Rozpočet UKS'!#REF!</definedName>
    <definedName name="sum_rozpocty_suma">'[1]Rozpočet UKS'!#REF!</definedName>
    <definedName name="top_lua_dph">'[1]Rozpočet UKS'!#REF!</definedName>
    <definedName name="top_lua_hlavy">'[1]Rozpočet UKS'!#REF!</definedName>
    <definedName name="top_rozpocty_rkap">'[1]Rozpočet UKS'!#REF!</definedName>
    <definedName name="top_rozpocty_seznam">'[1]Rozpočet UKS'!#REF!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1" l="1"/>
  <c r="H21" i="11"/>
  <c r="H22" i="11"/>
  <c r="H23" i="11"/>
  <c r="H42" i="11" l="1"/>
  <c r="H31" i="11"/>
  <c r="H29" i="11"/>
  <c r="H32" i="11"/>
  <c r="H53" i="11" l="1"/>
  <c r="H54" i="11"/>
  <c r="H55" i="11"/>
  <c r="H56" i="11"/>
  <c r="H57" i="11"/>
  <c r="H58" i="11"/>
  <c r="H59" i="11"/>
  <c r="H60" i="11"/>
  <c r="H61" i="11"/>
  <c r="H62" i="11"/>
  <c r="H63" i="11"/>
  <c r="H3" i="11" l="1"/>
  <c r="H26" i="11"/>
  <c r="H35" i="11"/>
  <c r="H75" i="11"/>
  <c r="H65" i="11"/>
  <c r="H44" i="11"/>
  <c r="H43" i="11" s="1"/>
  <c r="H66" i="11"/>
  <c r="H40" i="11" l="1"/>
  <c r="H33" i="11"/>
  <c r="H30" i="11"/>
  <c r="H28" i="11"/>
  <c r="H27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4" i="11"/>
  <c r="H25" i="11" l="1"/>
  <c r="H45" i="11"/>
  <c r="H85" i="11" l="1"/>
  <c r="H84" i="11"/>
  <c r="H83" i="11"/>
  <c r="H82" i="11"/>
  <c r="H81" i="11"/>
  <c r="H80" i="11"/>
  <c r="H79" i="11"/>
  <c r="H78" i="11"/>
  <c r="H77" i="11"/>
  <c r="H76" i="11"/>
  <c r="H41" i="11"/>
  <c r="H39" i="11"/>
  <c r="H37" i="11"/>
  <c r="H36" i="11"/>
  <c r="H74" i="11" l="1"/>
  <c r="H38" i="11" l="1"/>
  <c r="H34" i="11" l="1"/>
  <c r="H73" i="11"/>
  <c r="H72" i="11"/>
  <c r="H71" i="11"/>
  <c r="H70" i="11"/>
  <c r="H69" i="11"/>
  <c r="H68" i="11"/>
  <c r="H67" i="11"/>
  <c r="H52" i="11"/>
  <c r="H51" i="11"/>
  <c r="H50" i="11"/>
  <c r="H49" i="11"/>
  <c r="H48" i="11"/>
  <c r="H47" i="11"/>
  <c r="H46" i="11"/>
  <c r="H2" i="11"/>
  <c r="H64" i="11" l="1"/>
  <c r="I86" i="11" s="1"/>
</calcChain>
</file>

<file path=xl/sharedStrings.xml><?xml version="1.0" encoding="utf-8"?>
<sst xmlns="http://schemas.openxmlformats.org/spreadsheetml/2006/main" count="250" uniqueCount="175">
  <si>
    <t>Pořadové číslo</t>
  </si>
  <si>
    <t>ID</t>
  </si>
  <si>
    <t>Objednávkový kód výrobce</t>
  </si>
  <si>
    <t>Popis komponentu</t>
  </si>
  <si>
    <t xml:space="preserve">Počet jednotek </t>
  </si>
  <si>
    <t>Jednotka</t>
  </si>
  <si>
    <t>Jednotková cena v Kč bez DPH</t>
  </si>
  <si>
    <t>Katalogový list  číslo</t>
  </si>
  <si>
    <t>Páteřní trasy - optické předkonektorované trasy</t>
  </si>
  <si>
    <t>1.1</t>
  </si>
  <si>
    <t>předkonektorovaná optická trasa multimode OM4 144 vláknový kabel s 24 - vláknovýmy konektory MTP / MPO  - délka 70 metrů</t>
  </si>
  <si>
    <t>ks</t>
  </si>
  <si>
    <t>1.2</t>
  </si>
  <si>
    <t>předkonektorovaná optická trasa singlemode OS2 144 vláknový kabel s 24 - vláknovými konektory MTP / MPO - délka 70 metrů</t>
  </si>
  <si>
    <t>1.3</t>
  </si>
  <si>
    <t>předkonektorovaná optická trasa multimode OM4 96 vláknový kabel s 24 - vláknovýmy konektory MTP / MPO  - délka 70 metrů</t>
  </si>
  <si>
    <t>1.4</t>
  </si>
  <si>
    <t>předkonektorovaná optická trasa singlemode OS2 96 vláknový kabel s 24 - vláknovými konektory MTP / MPO - délka 70 metrů</t>
  </si>
  <si>
    <t>1.5</t>
  </si>
  <si>
    <t>předkonektorovaná optická trasa multimode OM4 72 vláknový kabel s 24 - vláknovýmy konektory MTP / MPO  - délka 70 metrů</t>
  </si>
  <si>
    <t>1.6</t>
  </si>
  <si>
    <t>předkonektorovaná optická trasa singlemode OS2 72 vláknový kabel s 24 - vláknovými konektory MTP / MPO - délka 70 metrů</t>
  </si>
  <si>
    <t>1.7</t>
  </si>
  <si>
    <t>předkonektorovaná optická trasa multimode OM4 48 vláknový kabel s 24 - vláknovýmy konektory MTP / MPO  - délka 70 metrů</t>
  </si>
  <si>
    <t>1.8</t>
  </si>
  <si>
    <t>předkonektorovaná optická trasa singlemode OS2 48 vláknový kabel s 24 - vláknovými konektory MTP / MPO - délka 70 metrů</t>
  </si>
  <si>
    <t>1.9</t>
  </si>
  <si>
    <t>předkonektorovaná optická trasa multimode OM4 24 vláknový kabel s 24 - vláknovýmy konektory MTP / MPO  - délka 70 metrů</t>
  </si>
  <si>
    <t>1.10</t>
  </si>
  <si>
    <t>předkonektorovaná optická trasa singlemode OS2 24 vláknový kabel s 24 - vláknovými konektory MTP / MPO - délka 70 metrů</t>
  </si>
  <si>
    <t>1.11</t>
  </si>
  <si>
    <t>přípočet 1 metr trasy multimode OM4 144 vláknový kabel s vícevláknovými konektory MTP/MPO</t>
  </si>
  <si>
    <t>m</t>
  </si>
  <si>
    <t>1.12</t>
  </si>
  <si>
    <t>přípočet 1 metr trasy singlemode OS2 144 vláknový kabel s vícevláknovými konektory MTP/MPO</t>
  </si>
  <si>
    <t>1.13</t>
  </si>
  <si>
    <t>přípočet 1 metr trasy multimode OM4 96 vláknový kabel s vícevláknovými konektory MTP/MPO</t>
  </si>
  <si>
    <t>1.14</t>
  </si>
  <si>
    <t>přípočet 1 metr trasy singlemode OS2 96 vláknový kabel s vícevláknovými konektory MTP/MPO</t>
  </si>
  <si>
    <t>1.15</t>
  </si>
  <si>
    <t>přípočet 1 metr trasy multimode OM4 72 vláknový kabel s vícevláknovými konektory MTP/MPO</t>
  </si>
  <si>
    <t>1.16</t>
  </si>
  <si>
    <t>přípočet 1 metr trasy singlemode OS2 72 vláknový kabel s vícevláknovými konektory MTP/MPO</t>
  </si>
  <si>
    <t>1.17</t>
  </si>
  <si>
    <t>přípočet 1 metr trasy multimode OM4 48 vláknový kabel s vícevláknovými konektory MTP/MPO</t>
  </si>
  <si>
    <t>1.18</t>
  </si>
  <si>
    <t>přípočet 1 metr trasy singlemode OS2 48 vláknový kabel s vícevláknovými konektory MTP/MPO</t>
  </si>
  <si>
    <t>1.19</t>
  </si>
  <si>
    <t>přípočet 1 metr trasy multimode OM4 24 vláknový kabel s vícevláknovými konektory MTP/MPO</t>
  </si>
  <si>
    <t>1.20</t>
  </si>
  <si>
    <t>přípočet 1 metr trasy singlemode OS2 24 vláknový kabel s vícevláknovými konektory MTP/MPO</t>
  </si>
  <si>
    <t>Páteřní trasy - universální kabelážní systém</t>
  </si>
  <si>
    <t>2.1</t>
  </si>
  <si>
    <t>optické modulární šasi 19" 1U pro ukončení až 72 vláken LC  (36 x LC Duplex)</t>
  </si>
  <si>
    <t>2.2</t>
  </si>
  <si>
    <t>optické modulární šasi 19" 3U pro ukončení až 216 vláken LC  (108 x LC Duplex)</t>
  </si>
  <si>
    <t>2.3</t>
  </si>
  <si>
    <t>záslepný modul pro optické šasi 19"</t>
  </si>
  <si>
    <t>2.4</t>
  </si>
  <si>
    <t>kazeta singlemode OS2  MTP / MPO 24 vláken (male) LC / APC</t>
  </si>
  <si>
    <t>2.5</t>
  </si>
  <si>
    <t xml:space="preserve">kazeta multimode OM4  MTP / MPO  24 vláken (male) LC </t>
  </si>
  <si>
    <t>Horizontální trasy - universální kabelážní systém</t>
  </si>
  <si>
    <t>3.1</t>
  </si>
  <si>
    <t>předkonektorovaná optická trasa multimode OM4 24 vláknový kabel s  konektory MTP / MPO 30 metrů</t>
  </si>
  <si>
    <t>3.2</t>
  </si>
  <si>
    <t>předkonektorovaná optická trasa singlemode OS2 24 vláknový kabel s  konektory MTP / MPO 30 metrů</t>
  </si>
  <si>
    <t>3.3</t>
  </si>
  <si>
    <t>přípočet 1 metr trasy multimode OM4 24 vláknový kabel (konstrukce 1x24) pro zákončení MPO/MTP</t>
  </si>
  <si>
    <t>3.4</t>
  </si>
  <si>
    <t>přípočet 1 metr trasy singlemode OS2 24 vláknový kabel (konstrukce 1x24) pro zákončení MPO/MTP</t>
  </si>
  <si>
    <t>3.5</t>
  </si>
  <si>
    <t>key stone CAT 6A modul rj45 stíněný</t>
  </si>
  <si>
    <t>3.6</t>
  </si>
  <si>
    <t>modulární patch panel 19" 1U pro 48 portů v CAT. 6A stíněná (FTP)</t>
  </si>
  <si>
    <t>3.7</t>
  </si>
  <si>
    <t>1 m CAT.6A FTP kabel s LSZH pláštěm</t>
  </si>
  <si>
    <t>Propojovací kabely patchcord(y) duplexní - uniboot</t>
  </si>
  <si>
    <t>4.1</t>
  </si>
  <si>
    <t>Optický patchcord LC-LC OM4 délka 0,25m</t>
  </si>
  <si>
    <t>4.2</t>
  </si>
  <si>
    <t>Optický patchcord LC-LC OM4 délka 0,5m</t>
  </si>
  <si>
    <t>4.3</t>
  </si>
  <si>
    <t>Optický patchcord LC-LC OM4 délka 1m</t>
  </si>
  <si>
    <t>4.4</t>
  </si>
  <si>
    <t>Optický patchcord LC-LC OM4 délka 2m</t>
  </si>
  <si>
    <t>4.5</t>
  </si>
  <si>
    <t>Optický patchcord LC-LC OM4 délka 3,5m</t>
  </si>
  <si>
    <t>4.6</t>
  </si>
  <si>
    <t>Optický patchcord LC-LC OM4 délka 5m</t>
  </si>
  <si>
    <t>4.7</t>
  </si>
  <si>
    <t>Optický patchcord LC-LC OM4 délka 7m</t>
  </si>
  <si>
    <t>4.8</t>
  </si>
  <si>
    <t>Optický patchcord LC-LC OM4 délka 10m</t>
  </si>
  <si>
    <t>4.9</t>
  </si>
  <si>
    <t>Optický patchcord LC-LC OM4 délka 15m</t>
  </si>
  <si>
    <t>4.10</t>
  </si>
  <si>
    <t>Optický patchcord LC-LC OM4 délka 20m</t>
  </si>
  <si>
    <t>4.11</t>
  </si>
  <si>
    <t>Optický patchcord LC/APC - LCPC SM OS2 délka 0,25m</t>
  </si>
  <si>
    <t>4.12</t>
  </si>
  <si>
    <t>Optický patchcord LC/APC - LCPC  SM OS2 délka 0,5m</t>
  </si>
  <si>
    <t>4.13</t>
  </si>
  <si>
    <t>Optický patchcord LC/APC - LCPC  SM OS2 délka  1m</t>
  </si>
  <si>
    <t>4.14</t>
  </si>
  <si>
    <t>Optický patchcord LC/APC - LCPC  SM OS2 délka  2m</t>
  </si>
  <si>
    <t>4.15</t>
  </si>
  <si>
    <t>Optický patchcord LC/APC - LCPC  SM OS2 délka 3,5m</t>
  </si>
  <si>
    <t>4.16</t>
  </si>
  <si>
    <t>Optický patchcord LC/APC - LCPC  SM OS2 délka 5m</t>
  </si>
  <si>
    <t>4.17</t>
  </si>
  <si>
    <t>Optický patchcord LC/APC - LCPC  SM OS2 délka 7m</t>
  </si>
  <si>
    <t>4.18</t>
  </si>
  <si>
    <t>Optický patchcord LC/APC - LCPC  SM OS2 délka 10m</t>
  </si>
  <si>
    <t>4.19</t>
  </si>
  <si>
    <t>Optický patchcord LC/APC - LCPC SM OS2 délka 15m</t>
  </si>
  <si>
    <t>4.20</t>
  </si>
  <si>
    <t>Optický patchcord LC/APC - LCPC SM OS2 délka 20m</t>
  </si>
  <si>
    <t>Propojovací kabely metalické CAT. 6A FTP stíněná</t>
  </si>
  <si>
    <t>5.1</t>
  </si>
  <si>
    <t>Metalický patchcord cat. 6A 500MHz, FTP délka 0,5m</t>
  </si>
  <si>
    <t>5.2</t>
  </si>
  <si>
    <t>Metalický patchcord cat. 6A 500MHz, FTP délka 1m</t>
  </si>
  <si>
    <t>5.3</t>
  </si>
  <si>
    <t>Metalický patchcord cat. 6A 500MHz, FTP délka 2m</t>
  </si>
  <si>
    <t>5.4</t>
  </si>
  <si>
    <t>Metalický patchcord cat. 6A 500MHz, FTP  délka 3m</t>
  </si>
  <si>
    <t>5.5</t>
  </si>
  <si>
    <t>Metalický patchcord cat. 6A 500MHz, FTP  délka 5m</t>
  </si>
  <si>
    <t>5.6</t>
  </si>
  <si>
    <t>Metalický patchcord cat. 6A 500MHz, FTP  délka 7m</t>
  </si>
  <si>
    <t>5.7</t>
  </si>
  <si>
    <t>Metalický patchcord cat. 6A 500MHz, FTP  délka 10m</t>
  </si>
  <si>
    <t>5.8</t>
  </si>
  <si>
    <t>Metalický patchcord cat. 6A 500MHz, FTP délka 15m</t>
  </si>
  <si>
    <t>5.9</t>
  </si>
  <si>
    <t>Metalický patchcord cat. 6A 500MHz, FTP délka 20m</t>
  </si>
  <si>
    <t>Ostatní náklady</t>
  </si>
  <si>
    <t>6.1</t>
  </si>
  <si>
    <t>montáž optické modulární šasi 19"</t>
  </si>
  <si>
    <t>h</t>
  </si>
  <si>
    <t>6.2</t>
  </si>
  <si>
    <t>montáž záslepný modul pro optické šasi 19"</t>
  </si>
  <si>
    <t>6.3</t>
  </si>
  <si>
    <t>montáž kazety  MTP / MPO modul 24 portů</t>
  </si>
  <si>
    <t>6.4</t>
  </si>
  <si>
    <t>demontáž optické modulární šasi</t>
  </si>
  <si>
    <t>6.5</t>
  </si>
  <si>
    <t>demontáž  kazety MTP / MPO modul 24 portů</t>
  </si>
  <si>
    <t>6.6</t>
  </si>
  <si>
    <t>montáž předkonektorované optické trasy s konektory MTP / MPO</t>
  </si>
  <si>
    <t>6.7</t>
  </si>
  <si>
    <t>demontáž předkonektorované optické trasy s konektory MTP / MPO</t>
  </si>
  <si>
    <t>6.8</t>
  </si>
  <si>
    <t>montáž 1U patch panel pro  metalickou kabeláž 19" 48 portů</t>
  </si>
  <si>
    <t>6.9</t>
  </si>
  <si>
    <t>demontáž 1U patch panel pro  metalickou kabeláž 19" 48 portů</t>
  </si>
  <si>
    <t>6.10</t>
  </si>
  <si>
    <t>montáž metalická trasa CAT 6A FTP stíněná 48 portů</t>
  </si>
  <si>
    <t>6.11</t>
  </si>
  <si>
    <t>demontáž metalická trasa CAT 6A FTP stíněná 48 portů</t>
  </si>
  <si>
    <t>Celková nabídková cena v Kč bez DPH</t>
  </si>
  <si>
    <t>2.6</t>
  </si>
  <si>
    <t>přípočet 1 metr trasy multimode OM4 12 vláknový kabel s vícevláknovými konektory MTP/MPO</t>
  </si>
  <si>
    <t>přípočet 1 metr trasy singlemode OS2 12 vláknový kabel s vícevláknovými konektory MTP/MPO</t>
  </si>
  <si>
    <t>1.21</t>
  </si>
  <si>
    <t>1.22</t>
  </si>
  <si>
    <t>krytka pro 1U panelu (šasí)</t>
  </si>
  <si>
    <t>2.7</t>
  </si>
  <si>
    <t>2.8</t>
  </si>
  <si>
    <t>kazeta půlená 2x6 LC/PC - 12 vláken MM OM4 + 12 vláken SM OS2 ; 2x MPO/MTP12 (male)</t>
  </si>
  <si>
    <t>Adaptér LC/PC, quad MM, EV, short flange</t>
  </si>
  <si>
    <t>3.8</t>
  </si>
  <si>
    <t>konektor rj 45 CAT 6A včetně ochranného krytu</t>
  </si>
  <si>
    <t>Celková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</si>
</sst>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_-* #,##0\ [$Kč-405]_-;\-* #,##0\ [$Kč-405]_-;_-* &quot;-&quot;??\ [$Kč-405]_-;_-@_-"/>
  </numFmts>
  <fonts count="14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8"/>
      <color indexed="12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9"/>
      <color theme="0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7" fillId="4" borderId="0" applyNumberFormat="0" applyBorder="0" applyAlignment="0" applyProtection="0"/>
    <xf numFmtId="0" fontId="8" fillId="5" borderId="12" applyNumberFormat="0" applyAlignment="0" applyProtection="0"/>
  </cellStyleXfs>
  <cellXfs count="154">
    <xf numFmtId="0" fontId="0" fillId="0" borderId="0" xfId="0"/>
    <xf numFmtId="0" fontId="2" fillId="0" borderId="0" xfId="1"/>
    <xf numFmtId="0" fontId="5" fillId="0" borderId="6" xfId="0" applyFont="1" applyBorder="1" applyAlignment="1">
      <alignment horizontal="center" vertical="center" wrapText="1"/>
    </xf>
    <xf numFmtId="0" fontId="2" fillId="0" borderId="0" xfId="1" applyFill="1"/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11" fillId="6" borderId="2" xfId="1" applyFont="1" applyFill="1" applyBorder="1" applyAlignment="1">
      <alignment horizontal="left" vertical="center" wrapText="1"/>
    </xf>
    <xf numFmtId="0" fontId="10" fillId="6" borderId="13" xfId="1" applyFont="1" applyFill="1" applyBorder="1" applyAlignment="1">
      <alignment horizontal="center" vertical="top"/>
    </xf>
    <xf numFmtId="165" fontId="11" fillId="6" borderId="3" xfId="1" applyNumberFormat="1" applyFont="1" applyFill="1" applyBorder="1"/>
    <xf numFmtId="0" fontId="10" fillId="6" borderId="20" xfId="1" applyFont="1" applyFill="1" applyBorder="1"/>
    <xf numFmtId="0" fontId="10" fillId="0" borderId="10" xfId="1" applyFont="1" applyBorder="1" applyAlignment="1">
      <alignment horizontal="center" vertical="center"/>
    </xf>
    <xf numFmtId="165" fontId="10" fillId="7" borderId="4" xfId="1" applyNumberFormat="1" applyFont="1" applyFill="1" applyBorder="1" applyAlignment="1" applyProtection="1">
      <alignment horizontal="right" vertical="center"/>
      <protection locked="0"/>
    </xf>
    <xf numFmtId="165" fontId="10" fillId="0" borderId="5" xfId="1" applyNumberFormat="1" applyFont="1" applyBorder="1" applyAlignment="1">
      <alignment horizontal="right" vertical="center"/>
    </xf>
    <xf numFmtId="165" fontId="10" fillId="7" borderId="11" xfId="1" applyNumberFormat="1" applyFont="1" applyFill="1" applyBorder="1" applyAlignment="1" applyProtection="1">
      <alignment horizontal="right" vertical="center"/>
      <protection locked="0"/>
    </xf>
    <xf numFmtId="165" fontId="10" fillId="7" borderId="6" xfId="1" applyNumberFormat="1" applyFont="1" applyFill="1" applyBorder="1" applyAlignment="1" applyProtection="1">
      <alignment horizontal="right" vertical="center"/>
      <protection locked="0"/>
    </xf>
    <xf numFmtId="0" fontId="10" fillId="0" borderId="7" xfId="1" applyFont="1" applyBorder="1" applyAlignment="1">
      <alignment horizontal="center" vertical="center"/>
    </xf>
    <xf numFmtId="165" fontId="10" fillId="7" borderId="7" xfId="1" applyNumberFormat="1" applyFont="1" applyFill="1" applyBorder="1" applyAlignment="1" applyProtection="1">
      <alignment horizontal="right" vertical="center"/>
      <protection locked="0"/>
    </xf>
    <xf numFmtId="0" fontId="10" fillId="6" borderId="30" xfId="1" applyFont="1" applyFill="1" applyBorder="1" applyAlignment="1">
      <alignment horizontal="center" vertical="top"/>
    </xf>
    <xf numFmtId="0" fontId="10" fillId="6" borderId="13" xfId="1" applyFont="1" applyFill="1" applyBorder="1" applyAlignment="1">
      <alignment vertical="top"/>
    </xf>
    <xf numFmtId="0" fontId="11" fillId="6" borderId="13" xfId="1" applyFont="1" applyFill="1" applyBorder="1" applyAlignment="1">
      <alignment horizontal="left" vertical="center" wrapText="1"/>
    </xf>
    <xf numFmtId="0" fontId="10" fillId="6" borderId="13" xfId="1" applyFont="1" applyFill="1" applyBorder="1"/>
    <xf numFmtId="165" fontId="11" fillId="6" borderId="14" xfId="1" applyNumberFormat="1" applyFont="1" applyFill="1" applyBorder="1"/>
    <xf numFmtId="0" fontId="10" fillId="6" borderId="31" xfId="1" applyFont="1" applyFill="1" applyBorder="1"/>
    <xf numFmtId="0" fontId="10" fillId="0" borderId="15" xfId="1" applyFont="1" applyFill="1" applyBorder="1" applyAlignment="1">
      <alignment wrapText="1"/>
    </xf>
    <xf numFmtId="0" fontId="10" fillId="0" borderId="15" xfId="1" applyFont="1" applyFill="1" applyBorder="1" applyAlignment="1">
      <alignment horizontal="center" vertical="top"/>
    </xf>
    <xf numFmtId="0" fontId="10" fillId="0" borderId="15" xfId="1" applyFont="1" applyFill="1" applyBorder="1" applyAlignment="1">
      <alignment horizontal="center" vertical="center"/>
    </xf>
    <xf numFmtId="0" fontId="10" fillId="7" borderId="15" xfId="1" applyFont="1" applyFill="1" applyBorder="1"/>
    <xf numFmtId="165" fontId="10" fillId="0" borderId="6" xfId="1" applyNumberFormat="1" applyFont="1" applyFill="1" applyBorder="1"/>
    <xf numFmtId="0" fontId="10" fillId="0" borderId="6" xfId="1" applyFont="1" applyFill="1" applyBorder="1" applyAlignment="1">
      <alignment wrapText="1"/>
    </xf>
    <xf numFmtId="0" fontId="10" fillId="0" borderId="6" xfId="1" applyFont="1" applyFill="1" applyBorder="1" applyAlignment="1">
      <alignment horizontal="center" vertical="top"/>
    </xf>
    <xf numFmtId="0" fontId="10" fillId="0" borderId="6" xfId="1" applyFont="1" applyFill="1" applyBorder="1" applyAlignment="1">
      <alignment horizontal="center" vertical="center"/>
    </xf>
    <xf numFmtId="0" fontId="10" fillId="7" borderId="6" xfId="1" applyFont="1" applyFill="1" applyBorder="1"/>
    <xf numFmtId="0" fontId="10" fillId="0" borderId="7" xfId="1" applyFont="1" applyFill="1" applyBorder="1" applyAlignment="1">
      <alignment horizontal="center" vertical="center"/>
    </xf>
    <xf numFmtId="0" fontId="10" fillId="7" borderId="7" xfId="1" applyFont="1" applyFill="1" applyBorder="1"/>
    <xf numFmtId="165" fontId="10" fillId="0" borderId="7" xfId="1" applyNumberFormat="1" applyFont="1" applyFill="1" applyBorder="1"/>
    <xf numFmtId="0" fontId="12" fillId="6" borderId="18" xfId="1" applyFont="1" applyFill="1" applyBorder="1" applyAlignment="1">
      <alignment horizontal="center" vertical="top"/>
    </xf>
    <xf numFmtId="0" fontId="12" fillId="6" borderId="2" xfId="1" applyFont="1" applyFill="1" applyBorder="1" applyAlignment="1">
      <alignment vertical="top"/>
    </xf>
    <xf numFmtId="0" fontId="10" fillId="6" borderId="13" xfId="1" applyFont="1" applyFill="1" applyBorder="1" applyAlignment="1">
      <alignment horizontal="center" vertical="center"/>
    </xf>
    <xf numFmtId="0" fontId="10" fillId="6" borderId="2" xfId="1" applyFont="1" applyFill="1" applyBorder="1" applyAlignment="1">
      <alignment horizontal="center" vertical="center"/>
    </xf>
    <xf numFmtId="164" fontId="10" fillId="6" borderId="2" xfId="1" applyNumberFormat="1" applyFont="1" applyFill="1" applyBorder="1" applyProtection="1">
      <protection locked="0"/>
    </xf>
    <xf numFmtId="165" fontId="11" fillId="6" borderId="3" xfId="1" applyNumberFormat="1" applyFont="1" applyFill="1" applyBorder="1" applyAlignment="1">
      <alignment horizontal="right" vertical="center"/>
    </xf>
    <xf numFmtId="165" fontId="10" fillId="0" borderId="5" xfId="1" applyNumberFormat="1" applyFont="1" applyBorder="1" applyAlignment="1">
      <alignment horizontal="center"/>
    </xf>
    <xf numFmtId="0" fontId="12" fillId="3" borderId="18" xfId="1" applyFont="1" applyFill="1" applyBorder="1" applyAlignment="1">
      <alignment horizontal="center" vertical="top"/>
    </xf>
    <xf numFmtId="0" fontId="12" fillId="3" borderId="2" xfId="1" applyFont="1" applyFill="1" applyBorder="1" applyAlignment="1">
      <alignment vertical="top"/>
    </xf>
    <xf numFmtId="0" fontId="10" fillId="3" borderId="2" xfId="1" applyFont="1" applyFill="1" applyBorder="1" applyAlignment="1">
      <alignment horizontal="center" vertical="center"/>
    </xf>
    <xf numFmtId="164" fontId="10" fillId="3" borderId="2" xfId="1" applyNumberFormat="1" applyFont="1" applyFill="1" applyBorder="1" applyProtection="1">
      <protection locked="0"/>
    </xf>
    <xf numFmtId="164" fontId="11" fillId="3" borderId="3" xfId="1" applyNumberFormat="1" applyFont="1" applyFill="1" applyBorder="1" applyAlignment="1">
      <alignment horizontal="right" vertical="center"/>
    </xf>
    <xf numFmtId="0" fontId="10" fillId="3" borderId="20" xfId="1" applyFont="1" applyFill="1" applyBorder="1"/>
    <xf numFmtId="0" fontId="10" fillId="0" borderId="15" xfId="1" applyFont="1" applyFill="1" applyBorder="1" applyAlignment="1">
      <alignment vertical="top" wrapText="1"/>
    </xf>
    <xf numFmtId="164" fontId="10" fillId="7" borderId="15" xfId="1" applyNumberFormat="1" applyFont="1" applyFill="1" applyBorder="1" applyProtection="1">
      <protection locked="0"/>
    </xf>
    <xf numFmtId="165" fontId="10" fillId="0" borderId="6" xfId="1" applyNumberFormat="1" applyFont="1" applyBorder="1"/>
    <xf numFmtId="0" fontId="10" fillId="0" borderId="6" xfId="1" applyFont="1" applyBorder="1" applyAlignment="1">
      <alignment vertical="top" wrapText="1"/>
    </xf>
    <xf numFmtId="164" fontId="10" fillId="7" borderId="6" xfId="1" applyNumberFormat="1" applyFont="1" applyFill="1" applyBorder="1" applyProtection="1">
      <protection locked="0"/>
    </xf>
    <xf numFmtId="0" fontId="10" fillId="0" borderId="6" xfId="1" applyFont="1" applyBorder="1" applyAlignment="1">
      <alignment horizontal="center" vertical="center"/>
    </xf>
    <xf numFmtId="165" fontId="10" fillId="7" borderId="6" xfId="1" applyNumberFormat="1" applyFont="1" applyFill="1" applyBorder="1" applyProtection="1">
      <protection locked="0"/>
    </xf>
    <xf numFmtId="0" fontId="10" fillId="0" borderId="4" xfId="1" applyFont="1" applyBorder="1" applyAlignment="1">
      <alignment vertical="top" wrapText="1"/>
    </xf>
    <xf numFmtId="0" fontId="10" fillId="0" borderId="4" xfId="1" applyFont="1" applyBorder="1" applyAlignment="1">
      <alignment horizontal="center" vertical="center"/>
    </xf>
    <xf numFmtId="165" fontId="10" fillId="7" borderId="4" xfId="1" applyNumberFormat="1" applyFont="1" applyFill="1" applyBorder="1" applyProtection="1">
      <protection locked="0"/>
    </xf>
    <xf numFmtId="165" fontId="10" fillId="0" borderId="5" xfId="1" applyNumberFormat="1" applyFont="1" applyBorder="1"/>
    <xf numFmtId="0" fontId="10" fillId="0" borderId="11" xfId="1" applyFont="1" applyBorder="1" applyAlignment="1">
      <alignment vertical="top" wrapText="1"/>
    </xf>
    <xf numFmtId="0" fontId="10" fillId="0" borderId="11" xfId="1" applyFont="1" applyBorder="1" applyAlignment="1">
      <alignment horizontal="center" vertical="center"/>
    </xf>
    <xf numFmtId="0" fontId="12" fillId="3" borderId="18" xfId="1" applyFont="1" applyFill="1" applyBorder="1" applyAlignment="1" applyProtection="1">
      <alignment horizontal="center" vertical="top"/>
      <protection locked="0"/>
    </xf>
    <xf numFmtId="0" fontId="12" fillId="3" borderId="2" xfId="1" applyFont="1" applyFill="1" applyBorder="1" applyAlignment="1" applyProtection="1">
      <alignment vertical="top"/>
      <protection locked="0"/>
    </xf>
    <xf numFmtId="0" fontId="11" fillId="3" borderId="2" xfId="1" applyFont="1" applyFill="1" applyBorder="1" applyAlignment="1">
      <alignment horizontal="left" vertical="center" wrapText="1"/>
    </xf>
    <xf numFmtId="165" fontId="10" fillId="3" borderId="2" xfId="1" applyNumberFormat="1" applyFont="1" applyFill="1" applyBorder="1" applyProtection="1">
      <protection locked="0"/>
    </xf>
    <xf numFmtId="165" fontId="11" fillId="3" borderId="3" xfId="1" applyNumberFormat="1" applyFont="1" applyFill="1" applyBorder="1"/>
    <xf numFmtId="0" fontId="10" fillId="3" borderId="20" xfId="1" applyFont="1" applyFill="1" applyBorder="1" applyProtection="1">
      <protection locked="0"/>
    </xf>
    <xf numFmtId="0" fontId="10" fillId="3" borderId="18" xfId="1" applyFont="1" applyFill="1" applyBorder="1" applyAlignment="1">
      <alignment horizontal="center" vertical="top"/>
    </xf>
    <xf numFmtId="0" fontId="10" fillId="3" borderId="2" xfId="1" applyFont="1" applyFill="1" applyBorder="1" applyAlignment="1">
      <alignment vertical="top"/>
    </xf>
    <xf numFmtId="0" fontId="10" fillId="3" borderId="2" xfId="1" applyFont="1" applyFill="1" applyBorder="1" applyAlignment="1" applyProtection="1">
      <alignment horizontal="center" vertical="center"/>
      <protection locked="0"/>
    </xf>
    <xf numFmtId="165" fontId="11" fillId="3" borderId="3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wrapText="1"/>
    </xf>
    <xf numFmtId="165" fontId="10" fillId="7" borderId="6" xfId="1" applyNumberFormat="1" applyFont="1" applyFill="1" applyBorder="1" applyAlignment="1" applyProtection="1">
      <alignment horizontal="center" vertical="center"/>
      <protection locked="0"/>
    </xf>
    <xf numFmtId="0" fontId="10" fillId="0" borderId="16" xfId="1" applyFont="1" applyBorder="1" applyAlignment="1">
      <alignment horizontal="center" vertical="center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0" borderId="17" xfId="1" applyNumberFormat="1" applyFont="1" applyBorder="1"/>
    <xf numFmtId="0" fontId="12" fillId="7" borderId="21" xfId="1" applyFont="1" applyFill="1" applyBorder="1" applyAlignment="1" applyProtection="1">
      <alignment horizontal="center" vertical="top"/>
      <protection locked="0"/>
    </xf>
    <xf numFmtId="0" fontId="12" fillId="7" borderId="4" xfId="1" applyFont="1" applyFill="1" applyBorder="1" applyAlignment="1" applyProtection="1">
      <alignment vertical="top"/>
      <protection locked="0"/>
    </xf>
    <xf numFmtId="0" fontId="12" fillId="7" borderId="24" xfId="1" applyFont="1" applyFill="1" applyBorder="1" applyAlignment="1" applyProtection="1">
      <alignment horizontal="center" vertical="top"/>
      <protection locked="0"/>
    </xf>
    <xf numFmtId="0" fontId="12" fillId="7" borderId="11" xfId="1" applyFont="1" applyFill="1" applyBorder="1" applyAlignment="1" applyProtection="1">
      <alignment vertical="top"/>
      <protection locked="0"/>
    </xf>
    <xf numFmtId="0" fontId="12" fillId="7" borderId="26" xfId="1" applyFont="1" applyFill="1" applyBorder="1" applyAlignment="1" applyProtection="1">
      <alignment horizontal="center" vertical="top"/>
      <protection locked="0"/>
    </xf>
    <xf numFmtId="0" fontId="12" fillId="7" borderId="6" xfId="1" applyFont="1" applyFill="1" applyBorder="1" applyAlignment="1" applyProtection="1">
      <alignment vertical="top"/>
      <protection locked="0"/>
    </xf>
    <xf numFmtId="0" fontId="12" fillId="7" borderId="28" xfId="1" applyFont="1" applyFill="1" applyBorder="1" applyAlignment="1" applyProtection="1">
      <alignment horizontal="center" vertical="top"/>
      <protection locked="0"/>
    </xf>
    <xf numFmtId="0" fontId="12" fillId="7" borderId="7" xfId="1" applyFont="1" applyFill="1" applyBorder="1" applyAlignment="1" applyProtection="1">
      <alignment vertical="top"/>
      <protection locked="0"/>
    </xf>
    <xf numFmtId="0" fontId="10" fillId="7" borderId="26" xfId="1" applyFont="1" applyFill="1" applyBorder="1" applyAlignment="1">
      <alignment horizontal="center" vertical="top"/>
    </xf>
    <xf numFmtId="0" fontId="10" fillId="7" borderId="6" xfId="1" applyFont="1" applyFill="1" applyBorder="1" applyAlignment="1">
      <alignment vertical="top"/>
    </xf>
    <xf numFmtId="0" fontId="10" fillId="7" borderId="28" xfId="1" applyFont="1" applyFill="1" applyBorder="1" applyAlignment="1">
      <alignment horizontal="center" vertical="top"/>
    </xf>
    <xf numFmtId="0" fontId="10" fillId="7" borderId="7" xfId="1" applyFont="1" applyFill="1" applyBorder="1" applyAlignment="1">
      <alignment vertical="top"/>
    </xf>
    <xf numFmtId="0" fontId="10" fillId="7" borderId="32" xfId="1" applyFont="1" applyFill="1" applyBorder="1" applyAlignment="1">
      <alignment horizontal="center" vertical="top"/>
    </xf>
    <xf numFmtId="0" fontId="10" fillId="7" borderId="15" xfId="1" applyFont="1" applyFill="1" applyBorder="1" applyAlignment="1">
      <alignment vertical="top"/>
    </xf>
    <xf numFmtId="0" fontId="12" fillId="7" borderId="32" xfId="1" applyFont="1" applyFill="1" applyBorder="1" applyAlignment="1">
      <alignment horizontal="center" vertical="top"/>
    </xf>
    <xf numFmtId="0" fontId="12" fillId="7" borderId="15" xfId="1" applyFont="1" applyFill="1" applyBorder="1" applyAlignment="1">
      <alignment vertical="top"/>
    </xf>
    <xf numFmtId="0" fontId="12" fillId="7" borderId="26" xfId="1" applyFont="1" applyFill="1" applyBorder="1" applyAlignment="1">
      <alignment horizontal="center" vertical="top"/>
    </xf>
    <xf numFmtId="0" fontId="12" fillId="7" borderId="6" xfId="1" applyFont="1" applyFill="1" applyBorder="1" applyAlignment="1">
      <alignment vertical="top"/>
    </xf>
    <xf numFmtId="0" fontId="12" fillId="7" borderId="34" xfId="1" applyFont="1" applyFill="1" applyBorder="1" applyAlignment="1" applyProtection="1">
      <alignment horizontal="center" vertical="top"/>
      <protection locked="0"/>
    </xf>
    <xf numFmtId="0" fontId="12" fillId="7" borderId="16" xfId="1" applyFont="1" applyFill="1" applyBorder="1" applyAlignment="1" applyProtection="1">
      <alignment vertical="top"/>
      <protection locked="0"/>
    </xf>
    <xf numFmtId="0" fontId="10" fillId="7" borderId="22" xfId="1" applyFont="1" applyFill="1" applyBorder="1" applyProtection="1">
      <protection locked="0"/>
    </xf>
    <xf numFmtId="0" fontId="10" fillId="7" borderId="23" xfId="1" applyFont="1" applyFill="1" applyBorder="1" applyProtection="1">
      <protection locked="0"/>
    </xf>
    <xf numFmtId="0" fontId="10" fillId="7" borderId="25" xfId="1" applyFont="1" applyFill="1" applyBorder="1" applyProtection="1">
      <protection locked="0"/>
    </xf>
    <xf numFmtId="0" fontId="10" fillId="7" borderId="27" xfId="1" applyFont="1" applyFill="1" applyBorder="1" applyProtection="1">
      <protection locked="0"/>
    </xf>
    <xf numFmtId="0" fontId="10" fillId="7" borderId="29" xfId="1" applyFont="1" applyFill="1" applyBorder="1" applyProtection="1">
      <protection locked="0"/>
    </xf>
    <xf numFmtId="0" fontId="10" fillId="7" borderId="22" xfId="1" applyFont="1" applyFill="1" applyBorder="1"/>
    <xf numFmtId="0" fontId="10" fillId="7" borderId="27" xfId="1" applyFont="1" applyFill="1" applyBorder="1"/>
    <xf numFmtId="0" fontId="10" fillId="7" borderId="29" xfId="1" applyFont="1" applyFill="1" applyBorder="1"/>
    <xf numFmtId="0" fontId="10" fillId="7" borderId="33" xfId="1" applyFont="1" applyFill="1" applyBorder="1" applyProtection="1">
      <protection locked="0"/>
    </xf>
    <xf numFmtId="0" fontId="10" fillId="9" borderId="27" xfId="1" applyFont="1" applyFill="1" applyBorder="1" applyProtection="1">
      <protection locked="0"/>
    </xf>
    <xf numFmtId="0" fontId="10" fillId="9" borderId="35" xfId="1" applyFont="1" applyFill="1" applyBorder="1" applyProtection="1">
      <protection locked="0"/>
    </xf>
    <xf numFmtId="49" fontId="2" fillId="0" borderId="0" xfId="1" applyNumberFormat="1" applyAlignment="1">
      <alignment horizontal="center" vertical="center"/>
    </xf>
    <xf numFmtId="0" fontId="10" fillId="0" borderId="45" xfId="1" applyFont="1" applyBorder="1" applyAlignment="1">
      <alignment vertical="top" wrapText="1"/>
    </xf>
    <xf numFmtId="0" fontId="10" fillId="0" borderId="45" xfId="1" applyFont="1" applyBorder="1" applyAlignment="1">
      <alignment horizontal="center" vertical="center"/>
    </xf>
    <xf numFmtId="0" fontId="12" fillId="7" borderId="46" xfId="1" applyFont="1" applyFill="1" applyBorder="1" applyAlignment="1" applyProtection="1">
      <alignment horizontal="center" vertical="top"/>
      <protection locked="0"/>
    </xf>
    <xf numFmtId="0" fontId="12" fillId="7" borderId="47" xfId="1" applyFont="1" applyFill="1" applyBorder="1" applyAlignment="1" applyProtection="1">
      <alignment vertical="top"/>
      <protection locked="0"/>
    </xf>
    <xf numFmtId="0" fontId="12" fillId="7" borderId="48" xfId="1" applyFont="1" applyFill="1" applyBorder="1" applyAlignment="1" applyProtection="1">
      <alignment horizontal="center" vertical="top"/>
      <protection locked="0"/>
    </xf>
    <xf numFmtId="0" fontId="12" fillId="7" borderId="49" xfId="1" applyFont="1" applyFill="1" applyBorder="1" applyAlignment="1" applyProtection="1">
      <alignment vertical="top"/>
      <protection locked="0"/>
    </xf>
    <xf numFmtId="0" fontId="12" fillId="7" borderId="50" xfId="1" applyFont="1" applyFill="1" applyBorder="1" applyAlignment="1" applyProtection="1">
      <alignment horizontal="center" vertical="top"/>
      <protection locked="0"/>
    </xf>
    <xf numFmtId="0" fontId="12" fillId="7" borderId="1" xfId="1" applyFont="1" applyFill="1" applyBorder="1" applyAlignment="1" applyProtection="1">
      <alignment vertical="top"/>
      <protection locked="0"/>
    </xf>
    <xf numFmtId="165" fontId="10" fillId="7" borderId="1" xfId="1" applyNumberFormat="1" applyFont="1" applyFill="1" applyBorder="1" applyAlignment="1" applyProtection="1">
      <alignment horizontal="right" vertical="center"/>
      <protection locked="0"/>
    </xf>
    <xf numFmtId="0" fontId="10" fillId="7" borderId="51" xfId="1" applyFont="1" applyFill="1" applyBorder="1" applyProtection="1">
      <protection locked="0"/>
    </xf>
    <xf numFmtId="0" fontId="10" fillId="0" borderId="5" xfId="1" applyFont="1" applyBorder="1" applyAlignment="1">
      <alignment wrapText="1"/>
    </xf>
    <xf numFmtId="0" fontId="10" fillId="0" borderId="9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0" fillId="0" borderId="4" xfId="1" applyFont="1" applyBorder="1" applyAlignment="1">
      <alignment wrapText="1"/>
    </xf>
    <xf numFmtId="0" fontId="10" fillId="0" borderId="7" xfId="1" applyFont="1" applyBorder="1" applyAlignment="1">
      <alignment wrapText="1"/>
    </xf>
    <xf numFmtId="0" fontId="10" fillId="0" borderId="7" xfId="1" applyFont="1" applyFill="1" applyBorder="1" applyAlignment="1">
      <alignment wrapText="1"/>
    </xf>
    <xf numFmtId="0" fontId="11" fillId="3" borderId="2" xfId="1" applyFont="1" applyFill="1" applyBorder="1" applyAlignment="1">
      <alignment vertical="top" wrapText="1"/>
    </xf>
    <xf numFmtId="0" fontId="10" fillId="0" borderId="16" xfId="1" applyFont="1" applyBorder="1" applyAlignment="1">
      <alignment wrapText="1"/>
    </xf>
    <xf numFmtId="165" fontId="10" fillId="8" borderId="8" xfId="1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11" fillId="6" borderId="18" xfId="1" applyFont="1" applyFill="1" applyBorder="1" applyAlignment="1">
      <alignment horizontal="center" vertical="top"/>
    </xf>
    <xf numFmtId="0" fontId="11" fillId="6" borderId="2" xfId="1" applyFont="1" applyFill="1" applyBorder="1" applyAlignment="1">
      <alignment vertical="top"/>
    </xf>
    <xf numFmtId="0" fontId="11" fillId="6" borderId="2" xfId="1" applyFont="1" applyFill="1" applyBorder="1" applyAlignment="1">
      <alignment horizontal="center" vertical="top"/>
    </xf>
    <xf numFmtId="0" fontId="11" fillId="6" borderId="2" xfId="1" applyFont="1" applyFill="1" applyBorder="1"/>
    <xf numFmtId="0" fontId="11" fillId="6" borderId="20" xfId="1" applyFont="1" applyFill="1" applyBorder="1"/>
    <xf numFmtId="49" fontId="9" fillId="11" borderId="40" xfId="1" applyNumberFormat="1" applyFont="1" applyFill="1" applyBorder="1" applyAlignment="1">
      <alignment horizontal="center" vertical="center" wrapText="1"/>
    </xf>
    <xf numFmtId="49" fontId="11" fillId="10" borderId="39" xfId="1" applyNumberFormat="1" applyFont="1" applyFill="1" applyBorder="1" applyAlignment="1">
      <alignment horizontal="center" vertical="center"/>
    </xf>
    <xf numFmtId="49" fontId="10" fillId="0" borderId="43" xfId="1" applyNumberFormat="1" applyFont="1" applyBorder="1" applyAlignment="1">
      <alignment horizontal="center" vertical="center"/>
    </xf>
    <xf numFmtId="49" fontId="10" fillId="0" borderId="41" xfId="1" applyNumberFormat="1" applyFont="1" applyBorder="1" applyAlignment="1">
      <alignment horizontal="center" vertical="center"/>
    </xf>
    <xf numFmtId="49" fontId="10" fillId="10" borderId="39" xfId="1" applyNumberFormat="1" applyFont="1" applyFill="1" applyBorder="1" applyAlignment="1">
      <alignment horizontal="center" vertical="center"/>
    </xf>
    <xf numFmtId="49" fontId="10" fillId="0" borderId="42" xfId="1" applyNumberFormat="1" applyFont="1" applyBorder="1" applyAlignment="1">
      <alignment horizontal="center" vertical="center"/>
    </xf>
    <xf numFmtId="49" fontId="10" fillId="0" borderId="44" xfId="1" applyNumberFormat="1" applyFont="1" applyBorder="1" applyAlignment="1">
      <alignment horizontal="center" vertical="center"/>
    </xf>
    <xf numFmtId="0" fontId="10" fillId="0" borderId="53" xfId="1" applyFont="1" applyBorder="1" applyAlignment="1">
      <alignment wrapText="1"/>
    </xf>
    <xf numFmtId="0" fontId="10" fillId="0" borderId="54" xfId="1" applyFont="1" applyBorder="1" applyAlignment="1">
      <alignment horizontal="center" vertical="center"/>
    </xf>
    <xf numFmtId="165" fontId="10" fillId="0" borderId="53" xfId="1" applyNumberFormat="1" applyFont="1" applyBorder="1" applyAlignment="1">
      <alignment horizontal="right" vertical="center"/>
    </xf>
    <xf numFmtId="49" fontId="10" fillId="0" borderId="52" xfId="1" applyNumberFormat="1" applyFont="1" applyBorder="1" applyAlignment="1">
      <alignment horizontal="center" vertical="center"/>
    </xf>
    <xf numFmtId="165" fontId="10" fillId="0" borderId="55" xfId="1" applyNumberFormat="1" applyFont="1" applyBorder="1" applyAlignment="1">
      <alignment horizontal="right" vertical="center"/>
    </xf>
    <xf numFmtId="0" fontId="11" fillId="0" borderId="36" xfId="1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</cellXfs>
  <cellStyles count="9">
    <cellStyle name="Hypertextový odkaz 2" xfId="2" xr:uid="{BB81DC42-D5D6-AD4A-8343-77F7802EDF55}"/>
    <cellStyle name="Neutrální 2" xfId="7" xr:uid="{F9300C72-23DD-43C5-B0CF-A95FA120ADC3}"/>
    <cellStyle name="Normální" xfId="0" builtinId="0"/>
    <cellStyle name="Normální 2" xfId="1" xr:uid="{1B5AB60A-D460-8646-9A04-4A9067C8826E}"/>
    <cellStyle name="Normální 2 2" xfId="4" xr:uid="{F76CDF6E-FCA2-A141-982C-6D42FA65C4C8}"/>
    <cellStyle name="Normální 2 3" xfId="6" xr:uid="{2022B8DF-1876-48D9-BB22-3CF998737831}"/>
    <cellStyle name="Normální 3" xfId="5" xr:uid="{00000000-0005-0000-0000-000036000000}"/>
    <cellStyle name="Procenta 2" xfId="3" xr:uid="{791B93D5-AD0B-4046-B0BC-028370C23F83}"/>
    <cellStyle name="Výpočet 2" xfId="8" xr:uid="{C910956D-E22B-4EB4-BBBB-0EC52D907B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DCI_CZECH/Projekty_DCI/SPCSS_racky_kabela&#769;z&#780;/Nabi&#769;dka/Zada&#769;ni&#769;/Zada&#769;ni&#769;_racky_kabela&#769;z&#780;/Podklady%20kabela&#769;z&#780;/R181-01693-v_technicko-cenova-specifikace-DKP005905_doplne&#780;na&#76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ynerga-is/ISRT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UK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BD912-3954-4D23-8939-A56173B02B8D}">
  <dimension ref="A1:I86"/>
  <sheetViews>
    <sheetView tabSelected="1" view="pageBreakPreview" zoomScale="89" zoomScaleNormal="66" zoomScaleSheetLayoutView="89" workbookViewId="0">
      <selection activeCell="D22" sqref="D22"/>
    </sheetView>
  </sheetViews>
  <sheetFormatPr defaultColWidth="8.875" defaultRowHeight="12.75" x14ac:dyDescent="0.2"/>
  <cols>
    <col min="1" max="1" width="8.875" style="113"/>
    <col min="2" max="2" width="7.375" style="1" customWidth="1"/>
    <col min="3" max="3" width="17.75" style="1" customWidth="1"/>
    <col min="4" max="4" width="57.375" style="1" customWidth="1"/>
    <col min="5" max="5" width="9" style="1" customWidth="1"/>
    <col min="6" max="6" width="7.5" style="1" customWidth="1"/>
    <col min="7" max="7" width="10.875" style="1" customWidth="1"/>
    <col min="8" max="8" width="15.5" style="1" customWidth="1"/>
    <col min="9" max="9" width="17.125" style="1" customWidth="1"/>
    <col min="10" max="10" width="18.625" style="1" customWidth="1"/>
    <col min="11" max="16384" width="8.875" style="1"/>
  </cols>
  <sheetData>
    <row r="1" spans="1:9" ht="39.75" customHeight="1" thickBot="1" x14ac:dyDescent="0.25">
      <c r="A1" s="139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8" t="s">
        <v>5</v>
      </c>
      <c r="G1" s="9" t="s">
        <v>6</v>
      </c>
      <c r="H1" s="10" t="s">
        <v>174</v>
      </c>
      <c r="I1" s="11" t="s">
        <v>7</v>
      </c>
    </row>
    <row r="2" spans="1:9" ht="15.95" customHeight="1" thickBot="1" x14ac:dyDescent="0.25">
      <c r="A2" s="140"/>
      <c r="B2" s="134"/>
      <c r="C2" s="135"/>
      <c r="D2" s="12" t="s">
        <v>8</v>
      </c>
      <c r="E2" s="136"/>
      <c r="F2" s="137"/>
      <c r="G2" s="137"/>
      <c r="H2" s="14">
        <f>SUM(H3:H24)</f>
        <v>0</v>
      </c>
      <c r="I2" s="138"/>
    </row>
    <row r="3" spans="1:9" ht="25.5" customHeight="1" x14ac:dyDescent="0.2">
      <c r="A3" s="141" t="s">
        <v>9</v>
      </c>
      <c r="B3" s="82"/>
      <c r="C3" s="83"/>
      <c r="D3" s="124" t="s">
        <v>10</v>
      </c>
      <c r="E3" s="133">
        <v>10</v>
      </c>
      <c r="F3" s="16" t="s">
        <v>11</v>
      </c>
      <c r="G3" s="17"/>
      <c r="H3" s="18">
        <f t="shared" ref="H3:H33" si="0">SUM(E3*G3)</f>
        <v>0</v>
      </c>
      <c r="I3" s="102"/>
    </row>
    <row r="4" spans="1:9" ht="25.5" customHeight="1" x14ac:dyDescent="0.2">
      <c r="A4" s="142" t="s">
        <v>12</v>
      </c>
      <c r="B4" s="82"/>
      <c r="C4" s="83"/>
      <c r="D4" s="124" t="s">
        <v>13</v>
      </c>
      <c r="E4" s="2">
        <v>10</v>
      </c>
      <c r="F4" s="16" t="s">
        <v>11</v>
      </c>
      <c r="G4" s="17"/>
      <c r="H4" s="18">
        <f t="shared" si="0"/>
        <v>0</v>
      </c>
      <c r="I4" s="103"/>
    </row>
    <row r="5" spans="1:9" ht="25.5" customHeight="1" x14ac:dyDescent="0.2">
      <c r="A5" s="142" t="s">
        <v>14</v>
      </c>
      <c r="B5" s="82"/>
      <c r="C5" s="83"/>
      <c r="D5" s="124" t="s">
        <v>15</v>
      </c>
      <c r="E5" s="2">
        <v>10</v>
      </c>
      <c r="F5" s="16" t="s">
        <v>11</v>
      </c>
      <c r="G5" s="17"/>
      <c r="H5" s="18">
        <f t="shared" si="0"/>
        <v>0</v>
      </c>
      <c r="I5" s="103"/>
    </row>
    <row r="6" spans="1:9" ht="25.5" customHeight="1" x14ac:dyDescent="0.2">
      <c r="A6" s="142" t="s">
        <v>16</v>
      </c>
      <c r="B6" s="82"/>
      <c r="C6" s="83"/>
      <c r="D6" s="124" t="s">
        <v>17</v>
      </c>
      <c r="E6" s="2">
        <v>10</v>
      </c>
      <c r="F6" s="16" t="s">
        <v>11</v>
      </c>
      <c r="G6" s="17"/>
      <c r="H6" s="18">
        <f t="shared" si="0"/>
        <v>0</v>
      </c>
      <c r="I6" s="103"/>
    </row>
    <row r="7" spans="1:9" ht="25.5" customHeight="1" x14ac:dyDescent="0.2">
      <c r="A7" s="142" t="s">
        <v>18</v>
      </c>
      <c r="B7" s="82"/>
      <c r="C7" s="83"/>
      <c r="D7" s="124" t="s">
        <v>19</v>
      </c>
      <c r="E7" s="2">
        <v>10</v>
      </c>
      <c r="F7" s="16" t="s">
        <v>11</v>
      </c>
      <c r="G7" s="17"/>
      <c r="H7" s="18">
        <f t="shared" si="0"/>
        <v>0</v>
      </c>
      <c r="I7" s="103"/>
    </row>
    <row r="8" spans="1:9" ht="25.5" customHeight="1" x14ac:dyDescent="0.2">
      <c r="A8" s="142" t="s">
        <v>20</v>
      </c>
      <c r="B8" s="82"/>
      <c r="C8" s="83"/>
      <c r="D8" s="124" t="s">
        <v>21</v>
      </c>
      <c r="E8" s="2">
        <v>10</v>
      </c>
      <c r="F8" s="16" t="s">
        <v>11</v>
      </c>
      <c r="G8" s="17"/>
      <c r="H8" s="18">
        <f t="shared" si="0"/>
        <v>0</v>
      </c>
      <c r="I8" s="103"/>
    </row>
    <row r="9" spans="1:9" ht="25.5" customHeight="1" x14ac:dyDescent="0.2">
      <c r="A9" s="142" t="s">
        <v>22</v>
      </c>
      <c r="B9" s="82"/>
      <c r="C9" s="83"/>
      <c r="D9" s="124" t="s">
        <v>23</v>
      </c>
      <c r="E9" s="2">
        <v>10</v>
      </c>
      <c r="F9" s="16" t="s">
        <v>11</v>
      </c>
      <c r="G9" s="17"/>
      <c r="H9" s="18">
        <f t="shared" si="0"/>
        <v>0</v>
      </c>
      <c r="I9" s="103"/>
    </row>
    <row r="10" spans="1:9" ht="25.5" customHeight="1" x14ac:dyDescent="0.2">
      <c r="A10" s="142" t="s">
        <v>24</v>
      </c>
      <c r="B10" s="82"/>
      <c r="C10" s="83"/>
      <c r="D10" s="124" t="s">
        <v>25</v>
      </c>
      <c r="E10" s="2">
        <v>10</v>
      </c>
      <c r="F10" s="16" t="s">
        <v>11</v>
      </c>
      <c r="G10" s="17"/>
      <c r="H10" s="18">
        <f t="shared" si="0"/>
        <v>0</v>
      </c>
      <c r="I10" s="103"/>
    </row>
    <row r="11" spans="1:9" ht="25.5" customHeight="1" x14ac:dyDescent="0.2">
      <c r="A11" s="142" t="s">
        <v>26</v>
      </c>
      <c r="B11" s="82"/>
      <c r="C11" s="83"/>
      <c r="D11" s="124" t="s">
        <v>27</v>
      </c>
      <c r="E11" s="2">
        <v>10</v>
      </c>
      <c r="F11" s="16" t="s">
        <v>11</v>
      </c>
      <c r="G11" s="17"/>
      <c r="H11" s="18">
        <f t="shared" si="0"/>
        <v>0</v>
      </c>
      <c r="I11" s="103"/>
    </row>
    <row r="12" spans="1:9" ht="25.5" customHeight="1" x14ac:dyDescent="0.2">
      <c r="A12" s="142" t="s">
        <v>28</v>
      </c>
      <c r="B12" s="82"/>
      <c r="C12" s="83"/>
      <c r="D12" s="124" t="s">
        <v>29</v>
      </c>
      <c r="E12" s="2">
        <v>10</v>
      </c>
      <c r="F12" s="16" t="s">
        <v>11</v>
      </c>
      <c r="G12" s="17"/>
      <c r="H12" s="18">
        <f t="shared" si="0"/>
        <v>0</v>
      </c>
      <c r="I12" s="103"/>
    </row>
    <row r="13" spans="1:9" ht="27.95" customHeight="1" x14ac:dyDescent="0.2">
      <c r="A13" s="142" t="s">
        <v>30</v>
      </c>
      <c r="B13" s="86"/>
      <c r="C13" s="87"/>
      <c r="D13" s="146" t="s">
        <v>31</v>
      </c>
      <c r="E13" s="2">
        <v>1</v>
      </c>
      <c r="F13" s="147" t="s">
        <v>32</v>
      </c>
      <c r="G13" s="20"/>
      <c r="H13" s="148">
        <f t="shared" si="0"/>
        <v>0</v>
      </c>
      <c r="I13" s="105"/>
    </row>
    <row r="14" spans="1:9" ht="27.95" customHeight="1" x14ac:dyDescent="0.2">
      <c r="A14" s="142" t="s">
        <v>33</v>
      </c>
      <c r="B14" s="82"/>
      <c r="C14" s="83"/>
      <c r="D14" s="124" t="s">
        <v>34</v>
      </c>
      <c r="E14" s="2">
        <v>1</v>
      </c>
      <c r="F14" s="16" t="s">
        <v>32</v>
      </c>
      <c r="G14" s="17"/>
      <c r="H14" s="18">
        <f t="shared" si="0"/>
        <v>0</v>
      </c>
      <c r="I14" s="103"/>
    </row>
    <row r="15" spans="1:9" ht="27.95" customHeight="1" x14ac:dyDescent="0.2">
      <c r="A15" s="142" t="s">
        <v>35</v>
      </c>
      <c r="B15" s="82"/>
      <c r="C15" s="83"/>
      <c r="D15" s="124" t="s">
        <v>36</v>
      </c>
      <c r="E15" s="2">
        <v>1</v>
      </c>
      <c r="F15" s="16" t="s">
        <v>32</v>
      </c>
      <c r="G15" s="17"/>
      <c r="H15" s="18">
        <f t="shared" si="0"/>
        <v>0</v>
      </c>
      <c r="I15" s="103"/>
    </row>
    <row r="16" spans="1:9" ht="27.95" customHeight="1" x14ac:dyDescent="0.2">
      <c r="A16" s="142" t="s">
        <v>37</v>
      </c>
      <c r="B16" s="82"/>
      <c r="C16" s="83"/>
      <c r="D16" s="124" t="s">
        <v>38</v>
      </c>
      <c r="E16" s="2">
        <v>1</v>
      </c>
      <c r="F16" s="16" t="s">
        <v>32</v>
      </c>
      <c r="G16" s="17"/>
      <c r="H16" s="18">
        <f t="shared" si="0"/>
        <v>0</v>
      </c>
      <c r="I16" s="103"/>
    </row>
    <row r="17" spans="1:9" ht="27.95" customHeight="1" x14ac:dyDescent="0.2">
      <c r="A17" s="142" t="s">
        <v>39</v>
      </c>
      <c r="B17" s="82"/>
      <c r="C17" s="83"/>
      <c r="D17" s="124" t="s">
        <v>40</v>
      </c>
      <c r="E17" s="2">
        <v>1</v>
      </c>
      <c r="F17" s="16" t="s">
        <v>32</v>
      </c>
      <c r="G17" s="17"/>
      <c r="H17" s="18">
        <f t="shared" si="0"/>
        <v>0</v>
      </c>
      <c r="I17" s="103"/>
    </row>
    <row r="18" spans="1:9" ht="27.95" customHeight="1" x14ac:dyDescent="0.2">
      <c r="A18" s="142" t="s">
        <v>41</v>
      </c>
      <c r="B18" s="82"/>
      <c r="C18" s="83"/>
      <c r="D18" s="124" t="s">
        <v>42</v>
      </c>
      <c r="E18" s="2">
        <v>1</v>
      </c>
      <c r="F18" s="16" t="s">
        <v>32</v>
      </c>
      <c r="G18" s="17"/>
      <c r="H18" s="18">
        <f t="shared" si="0"/>
        <v>0</v>
      </c>
      <c r="I18" s="103"/>
    </row>
    <row r="19" spans="1:9" ht="27.95" customHeight="1" x14ac:dyDescent="0.2">
      <c r="A19" s="142" t="s">
        <v>43</v>
      </c>
      <c r="B19" s="82"/>
      <c r="C19" s="83"/>
      <c r="D19" s="124" t="s">
        <v>44</v>
      </c>
      <c r="E19" s="2">
        <v>1</v>
      </c>
      <c r="F19" s="16" t="s">
        <v>32</v>
      </c>
      <c r="G19" s="17"/>
      <c r="H19" s="18">
        <f t="shared" si="0"/>
        <v>0</v>
      </c>
      <c r="I19" s="103"/>
    </row>
    <row r="20" spans="1:9" ht="27.95" customHeight="1" x14ac:dyDescent="0.2">
      <c r="A20" s="142" t="s">
        <v>45</v>
      </c>
      <c r="B20" s="84"/>
      <c r="C20" s="85"/>
      <c r="D20" s="125" t="s">
        <v>46</v>
      </c>
      <c r="E20" s="2">
        <v>1</v>
      </c>
      <c r="F20" s="16" t="s">
        <v>32</v>
      </c>
      <c r="G20" s="19"/>
      <c r="H20" s="18">
        <f t="shared" si="0"/>
        <v>0</v>
      </c>
      <c r="I20" s="104"/>
    </row>
    <row r="21" spans="1:9" ht="27.95" customHeight="1" x14ac:dyDescent="0.2">
      <c r="A21" s="142" t="s">
        <v>47</v>
      </c>
      <c r="B21" s="86"/>
      <c r="C21" s="87"/>
      <c r="D21" s="126" t="s">
        <v>48</v>
      </c>
      <c r="E21" s="2">
        <v>1</v>
      </c>
      <c r="F21" s="16" t="s">
        <v>32</v>
      </c>
      <c r="G21" s="20"/>
      <c r="H21" s="18">
        <f t="shared" si="0"/>
        <v>0</v>
      </c>
      <c r="I21" s="105"/>
    </row>
    <row r="22" spans="1:9" ht="27.95" customHeight="1" x14ac:dyDescent="0.2">
      <c r="A22" s="142" t="s">
        <v>49</v>
      </c>
      <c r="B22" s="120"/>
      <c r="C22" s="121"/>
      <c r="D22" s="126" t="s">
        <v>50</v>
      </c>
      <c r="E22" s="2">
        <v>1</v>
      </c>
      <c r="F22" s="16" t="s">
        <v>32</v>
      </c>
      <c r="G22" s="122"/>
      <c r="H22" s="18">
        <f t="shared" si="0"/>
        <v>0</v>
      </c>
      <c r="I22" s="123"/>
    </row>
    <row r="23" spans="1:9" ht="27.95" customHeight="1" x14ac:dyDescent="0.2">
      <c r="A23" s="142" t="s">
        <v>165</v>
      </c>
      <c r="B23" s="120"/>
      <c r="C23" s="121"/>
      <c r="D23" s="127" t="s">
        <v>163</v>
      </c>
      <c r="E23" s="2">
        <v>1</v>
      </c>
      <c r="F23" s="16" t="s">
        <v>32</v>
      </c>
      <c r="G23" s="122"/>
      <c r="H23" s="18">
        <f t="shared" si="0"/>
        <v>0</v>
      </c>
      <c r="I23" s="123"/>
    </row>
    <row r="24" spans="1:9" ht="27.95" customHeight="1" thickBot="1" x14ac:dyDescent="0.25">
      <c r="A24" s="149" t="s">
        <v>166</v>
      </c>
      <c r="B24" s="88"/>
      <c r="C24" s="89"/>
      <c r="D24" s="128" t="s">
        <v>164</v>
      </c>
      <c r="E24" s="21">
        <v>1</v>
      </c>
      <c r="F24" s="21" t="s">
        <v>32</v>
      </c>
      <c r="G24" s="22"/>
      <c r="H24" s="150">
        <f t="shared" si="0"/>
        <v>0</v>
      </c>
      <c r="I24" s="106"/>
    </row>
    <row r="25" spans="1:9" ht="15.95" customHeight="1" thickBot="1" x14ac:dyDescent="0.25">
      <c r="A25" s="143"/>
      <c r="B25" s="23"/>
      <c r="C25" s="24"/>
      <c r="D25" s="25" t="s">
        <v>51</v>
      </c>
      <c r="E25" s="13"/>
      <c r="F25" s="26"/>
      <c r="G25" s="26"/>
      <c r="H25" s="27">
        <f>SUM(H26:H33)</f>
        <v>0</v>
      </c>
      <c r="I25" s="28"/>
    </row>
    <row r="26" spans="1:9" ht="26.25" customHeight="1" x14ac:dyDescent="0.2">
      <c r="A26" s="141" t="s">
        <v>52</v>
      </c>
      <c r="B26" s="94"/>
      <c r="C26" s="95"/>
      <c r="D26" s="29" t="s">
        <v>53</v>
      </c>
      <c r="E26" s="30">
        <v>30</v>
      </c>
      <c r="F26" s="31" t="s">
        <v>11</v>
      </c>
      <c r="G26" s="32"/>
      <c r="H26" s="33">
        <f t="shared" si="0"/>
        <v>0</v>
      </c>
      <c r="I26" s="107"/>
    </row>
    <row r="27" spans="1:9" ht="27" customHeight="1" x14ac:dyDescent="0.2">
      <c r="A27" s="142" t="s">
        <v>54</v>
      </c>
      <c r="B27" s="90"/>
      <c r="C27" s="91"/>
      <c r="D27" s="34" t="s">
        <v>55</v>
      </c>
      <c r="E27" s="35">
        <v>30</v>
      </c>
      <c r="F27" s="36" t="s">
        <v>11</v>
      </c>
      <c r="G27" s="37"/>
      <c r="H27" s="33">
        <f t="shared" si="0"/>
        <v>0</v>
      </c>
      <c r="I27" s="108"/>
    </row>
    <row r="28" spans="1:9" ht="15.95" customHeight="1" x14ac:dyDescent="0.2">
      <c r="A28" s="142" t="s">
        <v>56</v>
      </c>
      <c r="B28" s="90"/>
      <c r="C28" s="91"/>
      <c r="D28" s="34" t="s">
        <v>57</v>
      </c>
      <c r="E28" s="35">
        <v>60</v>
      </c>
      <c r="F28" s="36" t="s">
        <v>11</v>
      </c>
      <c r="G28" s="37"/>
      <c r="H28" s="33">
        <f t="shared" si="0"/>
        <v>0</v>
      </c>
      <c r="I28" s="108"/>
    </row>
    <row r="29" spans="1:9" ht="15.95" customHeight="1" x14ac:dyDescent="0.2">
      <c r="A29" s="142" t="s">
        <v>58</v>
      </c>
      <c r="B29" s="90"/>
      <c r="C29" s="91"/>
      <c r="D29" s="34" t="s">
        <v>167</v>
      </c>
      <c r="E29" s="35">
        <v>60</v>
      </c>
      <c r="F29" s="36" t="s">
        <v>11</v>
      </c>
      <c r="G29" s="37"/>
      <c r="H29" s="33">
        <f t="shared" si="0"/>
        <v>0</v>
      </c>
      <c r="I29" s="108"/>
    </row>
    <row r="30" spans="1:9" ht="19.5" customHeight="1" x14ac:dyDescent="0.2">
      <c r="A30" s="142" t="s">
        <v>60</v>
      </c>
      <c r="B30" s="90"/>
      <c r="C30" s="91"/>
      <c r="D30" s="34" t="s">
        <v>59</v>
      </c>
      <c r="E30" s="4">
        <v>120</v>
      </c>
      <c r="F30" s="36" t="s">
        <v>11</v>
      </c>
      <c r="G30" s="37"/>
      <c r="H30" s="33">
        <f t="shared" si="0"/>
        <v>0</v>
      </c>
      <c r="I30" s="108"/>
    </row>
    <row r="31" spans="1:9" ht="15.95" customHeight="1" x14ac:dyDescent="0.2">
      <c r="A31" s="142" t="s">
        <v>162</v>
      </c>
      <c r="B31" s="90"/>
      <c r="C31" s="91"/>
      <c r="D31" s="34" t="s">
        <v>61</v>
      </c>
      <c r="E31" s="35">
        <v>120</v>
      </c>
      <c r="F31" s="36" t="s">
        <v>11</v>
      </c>
      <c r="G31" s="37"/>
      <c r="H31" s="33">
        <f t="shared" si="0"/>
        <v>0</v>
      </c>
      <c r="I31" s="108"/>
    </row>
    <row r="32" spans="1:9" ht="25.5" customHeight="1" x14ac:dyDescent="0.2">
      <c r="A32" s="142" t="s">
        <v>168</v>
      </c>
      <c r="B32" s="90"/>
      <c r="C32" s="91"/>
      <c r="D32" s="34" t="s">
        <v>170</v>
      </c>
      <c r="E32" s="4">
        <v>60</v>
      </c>
      <c r="F32" s="36" t="s">
        <v>11</v>
      </c>
      <c r="G32" s="37"/>
      <c r="H32" s="33">
        <f t="shared" ref="H32" si="1">SUM(E32*G32)</f>
        <v>0</v>
      </c>
      <c r="I32" s="108"/>
    </row>
    <row r="33" spans="1:9" ht="15.95" customHeight="1" thickBot="1" x14ac:dyDescent="0.25">
      <c r="A33" s="142" t="s">
        <v>169</v>
      </c>
      <c r="B33" s="92"/>
      <c r="C33" s="93"/>
      <c r="D33" s="129" t="s">
        <v>171</v>
      </c>
      <c r="E33" s="5">
        <v>60</v>
      </c>
      <c r="F33" s="38" t="s">
        <v>11</v>
      </c>
      <c r="G33" s="39"/>
      <c r="H33" s="40">
        <f t="shared" si="0"/>
        <v>0</v>
      </c>
      <c r="I33" s="109"/>
    </row>
    <row r="34" spans="1:9" ht="15.95" customHeight="1" thickBot="1" x14ac:dyDescent="0.25">
      <c r="A34" s="143"/>
      <c r="B34" s="41"/>
      <c r="C34" s="42"/>
      <c r="D34" s="12" t="s">
        <v>62</v>
      </c>
      <c r="E34" s="43"/>
      <c r="F34" s="44"/>
      <c r="G34" s="45"/>
      <c r="H34" s="46">
        <f>SUM(H35:H41)</f>
        <v>0</v>
      </c>
      <c r="I34" s="15"/>
    </row>
    <row r="35" spans="1:9" ht="27.95" customHeight="1" x14ac:dyDescent="0.2">
      <c r="A35" s="141" t="s">
        <v>63</v>
      </c>
      <c r="B35" s="82"/>
      <c r="C35" s="83"/>
      <c r="D35" s="124" t="s">
        <v>64</v>
      </c>
      <c r="E35" s="2">
        <v>100</v>
      </c>
      <c r="F35" s="16" t="s">
        <v>11</v>
      </c>
      <c r="G35" s="17"/>
      <c r="H35" s="47">
        <f t="shared" ref="H35:H63" si="2">SUM(E35*G35)</f>
        <v>0</v>
      </c>
      <c r="I35" s="103"/>
    </row>
    <row r="36" spans="1:9" ht="27.95" customHeight="1" x14ac:dyDescent="0.2">
      <c r="A36" s="142" t="s">
        <v>65</v>
      </c>
      <c r="B36" s="82"/>
      <c r="C36" s="83"/>
      <c r="D36" s="124" t="s">
        <v>66</v>
      </c>
      <c r="E36" s="2">
        <v>100</v>
      </c>
      <c r="F36" s="16" t="s">
        <v>11</v>
      </c>
      <c r="G36" s="17"/>
      <c r="H36" s="47">
        <f t="shared" si="2"/>
        <v>0</v>
      </c>
      <c r="I36" s="103"/>
    </row>
    <row r="37" spans="1:9" ht="27.95" customHeight="1" x14ac:dyDescent="0.2">
      <c r="A37" s="142" t="s">
        <v>67</v>
      </c>
      <c r="B37" s="82"/>
      <c r="C37" s="83"/>
      <c r="D37" s="124" t="s">
        <v>68</v>
      </c>
      <c r="E37" s="2">
        <v>1</v>
      </c>
      <c r="F37" s="16" t="s">
        <v>32</v>
      </c>
      <c r="G37" s="17"/>
      <c r="H37" s="47">
        <f t="shared" si="2"/>
        <v>0</v>
      </c>
      <c r="I37" s="103"/>
    </row>
    <row r="38" spans="1:9" ht="27.95" customHeight="1" x14ac:dyDescent="0.2">
      <c r="A38" s="142" t="s">
        <v>69</v>
      </c>
      <c r="B38" s="82"/>
      <c r="C38" s="83"/>
      <c r="D38" s="124" t="s">
        <v>70</v>
      </c>
      <c r="E38" s="2">
        <v>1</v>
      </c>
      <c r="F38" s="16" t="s">
        <v>32</v>
      </c>
      <c r="G38" s="17"/>
      <c r="H38" s="47">
        <f t="shared" si="2"/>
        <v>0</v>
      </c>
      <c r="I38" s="103"/>
    </row>
    <row r="39" spans="1:9" ht="15" customHeight="1" x14ac:dyDescent="0.2">
      <c r="A39" s="142" t="s">
        <v>71</v>
      </c>
      <c r="B39" s="82"/>
      <c r="C39" s="83"/>
      <c r="D39" s="124" t="s">
        <v>72</v>
      </c>
      <c r="E39" s="2">
        <v>960</v>
      </c>
      <c r="F39" s="16" t="s">
        <v>11</v>
      </c>
      <c r="G39" s="17"/>
      <c r="H39" s="47">
        <f t="shared" si="2"/>
        <v>0</v>
      </c>
      <c r="I39" s="103"/>
    </row>
    <row r="40" spans="1:9" ht="27.95" customHeight="1" x14ac:dyDescent="0.2">
      <c r="A40" s="142" t="s">
        <v>73</v>
      </c>
      <c r="B40" s="82"/>
      <c r="C40" s="83"/>
      <c r="D40" s="124" t="s">
        <v>74</v>
      </c>
      <c r="E40" s="2">
        <v>20</v>
      </c>
      <c r="F40" s="16" t="s">
        <v>11</v>
      </c>
      <c r="G40" s="17"/>
      <c r="H40" s="47">
        <f t="shared" si="2"/>
        <v>0</v>
      </c>
      <c r="I40" s="103"/>
    </row>
    <row r="41" spans="1:9" ht="15" customHeight="1" thickBot="1" x14ac:dyDescent="0.25">
      <c r="A41" s="144" t="s">
        <v>75</v>
      </c>
      <c r="B41" s="82"/>
      <c r="C41" s="83"/>
      <c r="D41" s="124" t="s">
        <v>76</v>
      </c>
      <c r="E41" s="2">
        <v>6000</v>
      </c>
      <c r="F41" s="16" t="s">
        <v>32</v>
      </c>
      <c r="G41" s="17"/>
      <c r="H41" s="47">
        <f t="shared" si="2"/>
        <v>0</v>
      </c>
      <c r="I41" s="110"/>
    </row>
    <row r="42" spans="1:9" ht="15" customHeight="1" thickBot="1" x14ac:dyDescent="0.25">
      <c r="A42" s="142" t="s">
        <v>172</v>
      </c>
      <c r="B42" s="82"/>
      <c r="C42" s="83"/>
      <c r="D42" s="124" t="s">
        <v>173</v>
      </c>
      <c r="E42" s="2">
        <v>100</v>
      </c>
      <c r="F42" s="16" t="s">
        <v>11</v>
      </c>
      <c r="G42" s="17"/>
      <c r="H42" s="47">
        <f t="shared" ref="H42" si="3">SUM(E42*G42)</f>
        <v>0</v>
      </c>
      <c r="I42" s="103"/>
    </row>
    <row r="43" spans="1:9" ht="15.95" customHeight="1" thickBot="1" x14ac:dyDescent="0.25">
      <c r="A43" s="143"/>
      <c r="B43" s="48"/>
      <c r="C43" s="49"/>
      <c r="D43" s="12" t="s">
        <v>77</v>
      </c>
      <c r="E43" s="50"/>
      <c r="F43" s="50"/>
      <c r="G43" s="51"/>
      <c r="H43" s="52">
        <f>SUM(H44:H63)</f>
        <v>0</v>
      </c>
      <c r="I43" s="53"/>
    </row>
    <row r="44" spans="1:9" ht="15.95" customHeight="1" x14ac:dyDescent="0.2">
      <c r="A44" s="141" t="s">
        <v>78</v>
      </c>
      <c r="B44" s="96"/>
      <c r="C44" s="97"/>
      <c r="D44" s="54" t="s">
        <v>79</v>
      </c>
      <c r="E44" s="31">
        <v>100</v>
      </c>
      <c r="F44" s="31" t="s">
        <v>11</v>
      </c>
      <c r="G44" s="55"/>
      <c r="H44" s="56">
        <f t="shared" si="2"/>
        <v>0</v>
      </c>
      <c r="I44" s="107"/>
    </row>
    <row r="45" spans="1:9" s="3" customFormat="1" ht="15.95" customHeight="1" x14ac:dyDescent="0.2">
      <c r="A45" s="142" t="s">
        <v>80</v>
      </c>
      <c r="B45" s="98"/>
      <c r="C45" s="99"/>
      <c r="D45" s="57" t="s">
        <v>81</v>
      </c>
      <c r="E45" s="36">
        <v>100</v>
      </c>
      <c r="F45" s="36" t="s">
        <v>11</v>
      </c>
      <c r="G45" s="58"/>
      <c r="H45" s="56">
        <f t="shared" si="2"/>
        <v>0</v>
      </c>
      <c r="I45" s="108"/>
    </row>
    <row r="46" spans="1:9" ht="15" customHeight="1" x14ac:dyDescent="0.2">
      <c r="A46" s="142" t="s">
        <v>82</v>
      </c>
      <c r="B46" s="86"/>
      <c r="C46" s="87"/>
      <c r="D46" s="57" t="s">
        <v>83</v>
      </c>
      <c r="E46" s="59">
        <v>100</v>
      </c>
      <c r="F46" s="59" t="s">
        <v>11</v>
      </c>
      <c r="G46" s="60"/>
      <c r="H46" s="56">
        <f t="shared" si="2"/>
        <v>0</v>
      </c>
      <c r="I46" s="105"/>
    </row>
    <row r="47" spans="1:9" ht="15" customHeight="1" x14ac:dyDescent="0.2">
      <c r="A47" s="142" t="s">
        <v>84</v>
      </c>
      <c r="B47" s="86"/>
      <c r="C47" s="87"/>
      <c r="D47" s="57" t="s">
        <v>85</v>
      </c>
      <c r="E47" s="59">
        <v>100</v>
      </c>
      <c r="F47" s="59" t="s">
        <v>11</v>
      </c>
      <c r="G47" s="60"/>
      <c r="H47" s="56">
        <f t="shared" si="2"/>
        <v>0</v>
      </c>
      <c r="I47" s="105"/>
    </row>
    <row r="48" spans="1:9" ht="15" customHeight="1" x14ac:dyDescent="0.2">
      <c r="A48" s="142" t="s">
        <v>86</v>
      </c>
      <c r="B48" s="82"/>
      <c r="C48" s="83"/>
      <c r="D48" s="61" t="s">
        <v>87</v>
      </c>
      <c r="E48" s="62">
        <v>100</v>
      </c>
      <c r="F48" s="62" t="s">
        <v>11</v>
      </c>
      <c r="G48" s="63"/>
      <c r="H48" s="64">
        <f t="shared" si="2"/>
        <v>0</v>
      </c>
      <c r="I48" s="103"/>
    </row>
    <row r="49" spans="1:9" ht="15" customHeight="1" x14ac:dyDescent="0.2">
      <c r="A49" s="142" t="s">
        <v>88</v>
      </c>
      <c r="B49" s="82"/>
      <c r="C49" s="83"/>
      <c r="D49" s="61" t="s">
        <v>89</v>
      </c>
      <c r="E49" s="62">
        <v>100</v>
      </c>
      <c r="F49" s="62" t="s">
        <v>11</v>
      </c>
      <c r="G49" s="63"/>
      <c r="H49" s="64">
        <f t="shared" si="2"/>
        <v>0</v>
      </c>
      <c r="I49" s="103"/>
    </row>
    <row r="50" spans="1:9" ht="15" customHeight="1" x14ac:dyDescent="0.2">
      <c r="A50" s="142" t="s">
        <v>90</v>
      </c>
      <c r="B50" s="82"/>
      <c r="C50" s="83"/>
      <c r="D50" s="61" t="s">
        <v>91</v>
      </c>
      <c r="E50" s="62">
        <v>100</v>
      </c>
      <c r="F50" s="62" t="s">
        <v>11</v>
      </c>
      <c r="G50" s="63"/>
      <c r="H50" s="64">
        <f t="shared" si="2"/>
        <v>0</v>
      </c>
      <c r="I50" s="103"/>
    </row>
    <row r="51" spans="1:9" ht="15" customHeight="1" x14ac:dyDescent="0.2">
      <c r="A51" s="142" t="s">
        <v>92</v>
      </c>
      <c r="B51" s="82"/>
      <c r="C51" s="83"/>
      <c r="D51" s="61" t="s">
        <v>93</v>
      </c>
      <c r="E51" s="62">
        <v>100</v>
      </c>
      <c r="F51" s="62" t="s">
        <v>11</v>
      </c>
      <c r="G51" s="63"/>
      <c r="H51" s="64">
        <f t="shared" si="2"/>
        <v>0</v>
      </c>
      <c r="I51" s="103"/>
    </row>
    <row r="52" spans="1:9" ht="15" customHeight="1" x14ac:dyDescent="0.2">
      <c r="A52" s="142" t="s">
        <v>94</v>
      </c>
      <c r="B52" s="82"/>
      <c r="C52" s="83"/>
      <c r="D52" s="61" t="s">
        <v>95</v>
      </c>
      <c r="E52" s="62">
        <v>100</v>
      </c>
      <c r="F52" s="62" t="s">
        <v>11</v>
      </c>
      <c r="G52" s="63"/>
      <c r="H52" s="64">
        <f t="shared" si="2"/>
        <v>0</v>
      </c>
      <c r="I52" s="103"/>
    </row>
    <row r="53" spans="1:9" ht="15" customHeight="1" x14ac:dyDescent="0.2">
      <c r="A53" s="142" t="s">
        <v>96</v>
      </c>
      <c r="B53" s="82"/>
      <c r="C53" s="83"/>
      <c r="D53" s="61" t="s">
        <v>97</v>
      </c>
      <c r="E53" s="62">
        <v>100</v>
      </c>
      <c r="F53" s="62" t="s">
        <v>11</v>
      </c>
      <c r="G53" s="63"/>
      <c r="H53" s="64">
        <f t="shared" si="2"/>
        <v>0</v>
      </c>
      <c r="I53" s="103"/>
    </row>
    <row r="54" spans="1:9" ht="15" customHeight="1" x14ac:dyDescent="0.2">
      <c r="A54" s="142" t="s">
        <v>98</v>
      </c>
      <c r="B54" s="82"/>
      <c r="C54" s="83"/>
      <c r="D54" s="61" t="s">
        <v>99</v>
      </c>
      <c r="E54" s="62">
        <v>100</v>
      </c>
      <c r="F54" s="62" t="s">
        <v>11</v>
      </c>
      <c r="G54" s="63"/>
      <c r="H54" s="64">
        <f t="shared" si="2"/>
        <v>0</v>
      </c>
      <c r="I54" s="103"/>
    </row>
    <row r="55" spans="1:9" ht="15" customHeight="1" x14ac:dyDescent="0.2">
      <c r="A55" s="142" t="s">
        <v>100</v>
      </c>
      <c r="B55" s="82"/>
      <c r="C55" s="83"/>
      <c r="D55" s="61" t="s">
        <v>101</v>
      </c>
      <c r="E55" s="62">
        <v>100</v>
      </c>
      <c r="F55" s="62" t="s">
        <v>11</v>
      </c>
      <c r="G55" s="63"/>
      <c r="H55" s="64">
        <f t="shared" si="2"/>
        <v>0</v>
      </c>
      <c r="I55" s="103"/>
    </row>
    <row r="56" spans="1:9" ht="15" customHeight="1" x14ac:dyDescent="0.2">
      <c r="A56" s="142" t="s">
        <v>102</v>
      </c>
      <c r="B56" s="82"/>
      <c r="C56" s="83"/>
      <c r="D56" s="61" t="s">
        <v>103</v>
      </c>
      <c r="E56" s="62">
        <v>100</v>
      </c>
      <c r="F56" s="62" t="s">
        <v>11</v>
      </c>
      <c r="G56" s="63"/>
      <c r="H56" s="64">
        <f t="shared" si="2"/>
        <v>0</v>
      </c>
      <c r="I56" s="103"/>
    </row>
    <row r="57" spans="1:9" ht="15" customHeight="1" x14ac:dyDescent="0.2">
      <c r="A57" s="142" t="s">
        <v>104</v>
      </c>
      <c r="B57" s="82"/>
      <c r="C57" s="83"/>
      <c r="D57" s="61" t="s">
        <v>105</v>
      </c>
      <c r="E57" s="62">
        <v>100</v>
      </c>
      <c r="F57" s="62" t="s">
        <v>11</v>
      </c>
      <c r="G57" s="63"/>
      <c r="H57" s="64">
        <f t="shared" si="2"/>
        <v>0</v>
      </c>
      <c r="I57" s="103"/>
    </row>
    <row r="58" spans="1:9" ht="15" customHeight="1" x14ac:dyDescent="0.2">
      <c r="A58" s="142" t="s">
        <v>106</v>
      </c>
      <c r="B58" s="82"/>
      <c r="C58" s="83"/>
      <c r="D58" s="61" t="s">
        <v>107</v>
      </c>
      <c r="E58" s="62">
        <v>100</v>
      </c>
      <c r="F58" s="62" t="s">
        <v>11</v>
      </c>
      <c r="G58" s="63"/>
      <c r="H58" s="64">
        <f t="shared" si="2"/>
        <v>0</v>
      </c>
      <c r="I58" s="103"/>
    </row>
    <row r="59" spans="1:9" ht="15" customHeight="1" x14ac:dyDescent="0.2">
      <c r="A59" s="142" t="s">
        <v>108</v>
      </c>
      <c r="B59" s="82"/>
      <c r="C59" s="83"/>
      <c r="D59" s="61" t="s">
        <v>109</v>
      </c>
      <c r="E59" s="62">
        <v>100</v>
      </c>
      <c r="F59" s="62" t="s">
        <v>11</v>
      </c>
      <c r="G59" s="63"/>
      <c r="H59" s="64">
        <f t="shared" si="2"/>
        <v>0</v>
      </c>
      <c r="I59" s="103"/>
    </row>
    <row r="60" spans="1:9" ht="15" customHeight="1" x14ac:dyDescent="0.2">
      <c r="A60" s="142" t="s">
        <v>110</v>
      </c>
      <c r="B60" s="82"/>
      <c r="C60" s="83"/>
      <c r="D60" s="61" t="s">
        <v>111</v>
      </c>
      <c r="E60" s="62">
        <v>100</v>
      </c>
      <c r="F60" s="62" t="s">
        <v>11</v>
      </c>
      <c r="G60" s="63"/>
      <c r="H60" s="64">
        <f t="shared" si="2"/>
        <v>0</v>
      </c>
      <c r="I60" s="103"/>
    </row>
    <row r="61" spans="1:9" ht="15" customHeight="1" x14ac:dyDescent="0.2">
      <c r="A61" s="142" t="s">
        <v>112</v>
      </c>
      <c r="B61" s="82"/>
      <c r="C61" s="83"/>
      <c r="D61" s="61" t="s">
        <v>113</v>
      </c>
      <c r="E61" s="62">
        <v>100</v>
      </c>
      <c r="F61" s="62" t="s">
        <v>11</v>
      </c>
      <c r="G61" s="63"/>
      <c r="H61" s="64">
        <f t="shared" si="2"/>
        <v>0</v>
      </c>
      <c r="I61" s="103"/>
    </row>
    <row r="62" spans="1:9" ht="15" customHeight="1" x14ac:dyDescent="0.2">
      <c r="A62" s="142" t="s">
        <v>114</v>
      </c>
      <c r="B62" s="116"/>
      <c r="C62" s="117"/>
      <c r="D62" s="114" t="s">
        <v>115</v>
      </c>
      <c r="E62" s="115">
        <v>100</v>
      </c>
      <c r="F62" s="115" t="s">
        <v>11</v>
      </c>
      <c r="G62" s="63"/>
      <c r="H62" s="64">
        <f t="shared" si="2"/>
        <v>0</v>
      </c>
      <c r="I62" s="103"/>
    </row>
    <row r="63" spans="1:9" ht="15" customHeight="1" thickBot="1" x14ac:dyDescent="0.25">
      <c r="A63" s="142" t="s">
        <v>116</v>
      </c>
      <c r="B63" s="118"/>
      <c r="C63" s="119"/>
      <c r="D63" s="65" t="s">
        <v>117</v>
      </c>
      <c r="E63" s="66">
        <v>100</v>
      </c>
      <c r="F63" s="66" t="s">
        <v>11</v>
      </c>
      <c r="G63" s="63"/>
      <c r="H63" s="64">
        <f t="shared" si="2"/>
        <v>0</v>
      </c>
      <c r="I63" s="103"/>
    </row>
    <row r="64" spans="1:9" ht="15" customHeight="1" thickBot="1" x14ac:dyDescent="0.25">
      <c r="A64" s="143"/>
      <c r="B64" s="67"/>
      <c r="C64" s="68"/>
      <c r="D64" s="69" t="s">
        <v>118</v>
      </c>
      <c r="E64" s="50"/>
      <c r="F64" s="50"/>
      <c r="G64" s="70"/>
      <c r="H64" s="71">
        <f>SUM(H65:H73)</f>
        <v>0</v>
      </c>
      <c r="I64" s="72"/>
    </row>
    <row r="65" spans="1:9" ht="15" customHeight="1" x14ac:dyDescent="0.2">
      <c r="A65" s="141" t="s">
        <v>119</v>
      </c>
      <c r="B65" s="82"/>
      <c r="C65" s="83"/>
      <c r="D65" s="61" t="s">
        <v>120</v>
      </c>
      <c r="E65" s="62">
        <v>100</v>
      </c>
      <c r="F65" s="62" t="s">
        <v>11</v>
      </c>
      <c r="G65" s="63"/>
      <c r="H65" s="64">
        <f t="shared" ref="H65:H73" si="4">SUM(E65*G65)</f>
        <v>0</v>
      </c>
      <c r="I65" s="103"/>
    </row>
    <row r="66" spans="1:9" ht="15" customHeight="1" x14ac:dyDescent="0.2">
      <c r="A66" s="142" t="s">
        <v>121</v>
      </c>
      <c r="B66" s="82"/>
      <c r="C66" s="83"/>
      <c r="D66" s="61" t="s">
        <v>122</v>
      </c>
      <c r="E66" s="62">
        <v>100</v>
      </c>
      <c r="F66" s="62" t="s">
        <v>11</v>
      </c>
      <c r="G66" s="63"/>
      <c r="H66" s="64">
        <f t="shared" si="4"/>
        <v>0</v>
      </c>
      <c r="I66" s="103"/>
    </row>
    <row r="67" spans="1:9" ht="15" customHeight="1" x14ac:dyDescent="0.2">
      <c r="A67" s="142" t="s">
        <v>123</v>
      </c>
      <c r="B67" s="82"/>
      <c r="C67" s="83"/>
      <c r="D67" s="61" t="s">
        <v>124</v>
      </c>
      <c r="E67" s="62">
        <v>100</v>
      </c>
      <c r="F67" s="62" t="s">
        <v>11</v>
      </c>
      <c r="G67" s="63"/>
      <c r="H67" s="64">
        <f t="shared" si="4"/>
        <v>0</v>
      </c>
      <c r="I67" s="103"/>
    </row>
    <row r="68" spans="1:9" ht="15" customHeight="1" x14ac:dyDescent="0.2">
      <c r="A68" s="142" t="s">
        <v>125</v>
      </c>
      <c r="B68" s="82"/>
      <c r="C68" s="83"/>
      <c r="D68" s="61" t="s">
        <v>126</v>
      </c>
      <c r="E68" s="62">
        <v>100</v>
      </c>
      <c r="F68" s="62" t="s">
        <v>11</v>
      </c>
      <c r="G68" s="63"/>
      <c r="H68" s="64">
        <f t="shared" si="4"/>
        <v>0</v>
      </c>
      <c r="I68" s="103"/>
    </row>
    <row r="69" spans="1:9" ht="15" customHeight="1" x14ac:dyDescent="0.2">
      <c r="A69" s="142" t="s">
        <v>127</v>
      </c>
      <c r="B69" s="82"/>
      <c r="C69" s="83"/>
      <c r="D69" s="61" t="s">
        <v>128</v>
      </c>
      <c r="E69" s="62">
        <v>100</v>
      </c>
      <c r="F69" s="62" t="s">
        <v>11</v>
      </c>
      <c r="G69" s="63"/>
      <c r="H69" s="64">
        <f t="shared" si="4"/>
        <v>0</v>
      </c>
      <c r="I69" s="103"/>
    </row>
    <row r="70" spans="1:9" ht="15" customHeight="1" x14ac:dyDescent="0.2">
      <c r="A70" s="142" t="s">
        <v>129</v>
      </c>
      <c r="B70" s="82"/>
      <c r="C70" s="83"/>
      <c r="D70" s="61" t="s">
        <v>130</v>
      </c>
      <c r="E70" s="62">
        <v>100</v>
      </c>
      <c r="F70" s="62" t="s">
        <v>11</v>
      </c>
      <c r="G70" s="63"/>
      <c r="H70" s="64">
        <f t="shared" si="4"/>
        <v>0</v>
      </c>
      <c r="I70" s="103"/>
    </row>
    <row r="71" spans="1:9" ht="15" customHeight="1" x14ac:dyDescent="0.2">
      <c r="A71" s="142" t="s">
        <v>131</v>
      </c>
      <c r="B71" s="82"/>
      <c r="C71" s="83"/>
      <c r="D71" s="61" t="s">
        <v>132</v>
      </c>
      <c r="E71" s="62">
        <v>100</v>
      </c>
      <c r="F71" s="62" t="s">
        <v>11</v>
      </c>
      <c r="G71" s="63"/>
      <c r="H71" s="64">
        <f t="shared" si="4"/>
        <v>0</v>
      </c>
      <c r="I71" s="103"/>
    </row>
    <row r="72" spans="1:9" ht="15" customHeight="1" x14ac:dyDescent="0.2">
      <c r="A72" s="142" t="s">
        <v>133</v>
      </c>
      <c r="B72" s="82"/>
      <c r="C72" s="83"/>
      <c r="D72" s="61" t="s">
        <v>134</v>
      </c>
      <c r="E72" s="62">
        <v>100</v>
      </c>
      <c r="F72" s="62" t="s">
        <v>11</v>
      </c>
      <c r="G72" s="63"/>
      <c r="H72" s="64">
        <f t="shared" si="4"/>
        <v>0</v>
      </c>
      <c r="I72" s="103"/>
    </row>
    <row r="73" spans="1:9" ht="13.5" customHeight="1" thickBot="1" x14ac:dyDescent="0.25">
      <c r="A73" s="144" t="s">
        <v>135</v>
      </c>
      <c r="B73" s="82"/>
      <c r="C73" s="83"/>
      <c r="D73" s="61" t="s">
        <v>136</v>
      </c>
      <c r="E73" s="62">
        <v>100</v>
      </c>
      <c r="F73" s="62" t="s">
        <v>11</v>
      </c>
      <c r="G73" s="63"/>
      <c r="H73" s="64">
        <f t="shared" si="4"/>
        <v>0</v>
      </c>
      <c r="I73" s="103"/>
    </row>
    <row r="74" spans="1:9" ht="13.5" thickBot="1" x14ac:dyDescent="0.25">
      <c r="A74" s="143"/>
      <c r="B74" s="73"/>
      <c r="C74" s="74"/>
      <c r="D74" s="130" t="s">
        <v>137</v>
      </c>
      <c r="E74" s="50"/>
      <c r="F74" s="50"/>
      <c r="G74" s="75"/>
      <c r="H74" s="76">
        <f>SUM(H75:H85)</f>
        <v>0</v>
      </c>
      <c r="I74" s="53"/>
    </row>
    <row r="75" spans="1:9" x14ac:dyDescent="0.2">
      <c r="A75" s="141" t="s">
        <v>138</v>
      </c>
      <c r="B75" s="86"/>
      <c r="C75" s="87"/>
      <c r="D75" s="77" t="s">
        <v>139</v>
      </c>
      <c r="E75" s="59">
        <v>32</v>
      </c>
      <c r="F75" s="59" t="s">
        <v>140</v>
      </c>
      <c r="G75" s="78"/>
      <c r="H75" s="64">
        <f t="shared" ref="H75:H85" si="5">SUM(E75*G75)</f>
        <v>0</v>
      </c>
      <c r="I75" s="111"/>
    </row>
    <row r="76" spans="1:9" x14ac:dyDescent="0.2">
      <c r="A76" s="142" t="s">
        <v>141</v>
      </c>
      <c r="B76" s="86"/>
      <c r="C76" s="87"/>
      <c r="D76" s="77" t="s">
        <v>142</v>
      </c>
      <c r="E76" s="59">
        <v>32</v>
      </c>
      <c r="F76" s="59" t="s">
        <v>140</v>
      </c>
      <c r="G76" s="78"/>
      <c r="H76" s="64">
        <f t="shared" si="5"/>
        <v>0</v>
      </c>
      <c r="I76" s="111"/>
    </row>
    <row r="77" spans="1:9" x14ac:dyDescent="0.2">
      <c r="A77" s="142" t="s">
        <v>143</v>
      </c>
      <c r="B77" s="86"/>
      <c r="C77" s="87"/>
      <c r="D77" s="77" t="s">
        <v>144</v>
      </c>
      <c r="E77" s="59">
        <v>32</v>
      </c>
      <c r="F77" s="59" t="s">
        <v>140</v>
      </c>
      <c r="G77" s="78"/>
      <c r="H77" s="64">
        <f t="shared" si="5"/>
        <v>0</v>
      </c>
      <c r="I77" s="111"/>
    </row>
    <row r="78" spans="1:9" x14ac:dyDescent="0.2">
      <c r="A78" s="142" t="s">
        <v>145</v>
      </c>
      <c r="B78" s="86"/>
      <c r="C78" s="87"/>
      <c r="D78" s="77" t="s">
        <v>146</v>
      </c>
      <c r="E78" s="59">
        <v>32</v>
      </c>
      <c r="F78" s="59" t="s">
        <v>140</v>
      </c>
      <c r="G78" s="78"/>
      <c r="H78" s="64">
        <f t="shared" si="5"/>
        <v>0</v>
      </c>
      <c r="I78" s="111"/>
    </row>
    <row r="79" spans="1:9" x14ac:dyDescent="0.2">
      <c r="A79" s="142" t="s">
        <v>147</v>
      </c>
      <c r="B79" s="86"/>
      <c r="C79" s="87"/>
      <c r="D79" s="126" t="s">
        <v>148</v>
      </c>
      <c r="E79" s="59">
        <v>32</v>
      </c>
      <c r="F79" s="59" t="s">
        <v>140</v>
      </c>
      <c r="G79" s="78"/>
      <c r="H79" s="64">
        <f t="shared" si="5"/>
        <v>0</v>
      </c>
      <c r="I79" s="111"/>
    </row>
    <row r="80" spans="1:9" ht="13.5" customHeight="1" x14ac:dyDescent="0.2">
      <c r="A80" s="142" t="s">
        <v>149</v>
      </c>
      <c r="B80" s="86"/>
      <c r="C80" s="87"/>
      <c r="D80" s="126" t="s">
        <v>150</v>
      </c>
      <c r="E80" s="59">
        <v>1</v>
      </c>
      <c r="F80" s="59" t="s">
        <v>32</v>
      </c>
      <c r="G80" s="78"/>
      <c r="H80" s="64">
        <f t="shared" si="5"/>
        <v>0</v>
      </c>
      <c r="I80" s="111"/>
    </row>
    <row r="81" spans="1:9" ht="23.25" x14ac:dyDescent="0.2">
      <c r="A81" s="142" t="s">
        <v>151</v>
      </c>
      <c r="B81" s="86"/>
      <c r="C81" s="87"/>
      <c r="D81" s="124" t="s">
        <v>152</v>
      </c>
      <c r="E81" s="59">
        <v>1</v>
      </c>
      <c r="F81" s="59" t="s">
        <v>32</v>
      </c>
      <c r="G81" s="78"/>
      <c r="H81" s="64">
        <f t="shared" si="5"/>
        <v>0</v>
      </c>
      <c r="I81" s="111"/>
    </row>
    <row r="82" spans="1:9" x14ac:dyDescent="0.2">
      <c r="A82" s="142" t="s">
        <v>153</v>
      </c>
      <c r="B82" s="86"/>
      <c r="C82" s="87"/>
      <c r="D82" s="126" t="s">
        <v>154</v>
      </c>
      <c r="E82" s="59">
        <v>32</v>
      </c>
      <c r="F82" s="59" t="s">
        <v>140</v>
      </c>
      <c r="G82" s="78"/>
      <c r="H82" s="64">
        <f t="shared" si="5"/>
        <v>0</v>
      </c>
      <c r="I82" s="111"/>
    </row>
    <row r="83" spans="1:9" x14ac:dyDescent="0.2">
      <c r="A83" s="142" t="s">
        <v>155</v>
      </c>
      <c r="B83" s="86"/>
      <c r="C83" s="87"/>
      <c r="D83" s="126" t="s">
        <v>156</v>
      </c>
      <c r="E83" s="59">
        <v>32</v>
      </c>
      <c r="F83" s="59" t="s">
        <v>140</v>
      </c>
      <c r="G83" s="78"/>
      <c r="H83" s="64">
        <f t="shared" si="5"/>
        <v>0</v>
      </c>
      <c r="I83" s="111"/>
    </row>
    <row r="84" spans="1:9" x14ac:dyDescent="0.2">
      <c r="A84" s="142" t="s">
        <v>157</v>
      </c>
      <c r="B84" s="86"/>
      <c r="C84" s="87"/>
      <c r="D84" s="127" t="s">
        <v>158</v>
      </c>
      <c r="E84" s="59">
        <v>1</v>
      </c>
      <c r="F84" s="59" t="s">
        <v>32</v>
      </c>
      <c r="G84" s="78"/>
      <c r="H84" s="64">
        <f t="shared" si="5"/>
        <v>0</v>
      </c>
      <c r="I84" s="111"/>
    </row>
    <row r="85" spans="1:9" ht="13.5" thickBot="1" x14ac:dyDescent="0.25">
      <c r="A85" s="144" t="s">
        <v>159</v>
      </c>
      <c r="B85" s="100"/>
      <c r="C85" s="101"/>
      <c r="D85" s="131" t="s">
        <v>160</v>
      </c>
      <c r="E85" s="79">
        <v>1</v>
      </c>
      <c r="F85" s="79" t="s">
        <v>32</v>
      </c>
      <c r="G85" s="80"/>
      <c r="H85" s="81">
        <f t="shared" si="5"/>
        <v>0</v>
      </c>
      <c r="I85" s="112"/>
    </row>
    <row r="86" spans="1:9" ht="22.5" customHeight="1" thickTop="1" thickBot="1" x14ac:dyDescent="0.25">
      <c r="A86" s="145"/>
      <c r="B86" s="151" t="s">
        <v>161</v>
      </c>
      <c r="C86" s="152"/>
      <c r="D86" s="152"/>
      <c r="E86" s="152"/>
      <c r="F86" s="152"/>
      <c r="G86" s="152"/>
      <c r="H86" s="153"/>
      <c r="I86" s="132">
        <f>SUM(H2,H25,H34,H43,H64,H74)</f>
        <v>0</v>
      </c>
    </row>
  </sheetData>
  <mergeCells count="1">
    <mergeCell ref="B86:H86"/>
  </mergeCells>
  <phoneticPr fontId="13" type="noConversion"/>
  <pageMargins left="0.70866141732283472" right="0.70866141732283472" top="0.78740157480314965" bottom="0.78740157480314965" header="0.31496062992125984" footer="0.31496062992125984"/>
  <pageSetup paperSize="9" scale="69" orientation="landscape" horizontalDpi="1200" verticalDpi="1200" r:id="rId1"/>
  <headerFooter>
    <oddHeader>&amp;C&amp;"Verdana,Tučné"&amp;8Zadávací dokumentace
VZ2020036 Nákup prvků univerzálního kabelážního systému pro technologie ICT
Příloha č. 2 Tabulka pro stanovení nabídkové ceny pro účely hodnocení veřejné zakázky</oddHeader>
  </headerFooter>
  <rowBreaks count="2" manualBreakCount="2">
    <brk id="24" min="1" max="8" man="1"/>
    <brk id="42" min="1" max="8" man="1"/>
  </rowBreaks>
  <ignoredErrors>
    <ignoredError sqref="A15:A24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70C7786A07343A675A99F3B55BE8D" ma:contentTypeVersion="6" ma:contentTypeDescription="Create a new document." ma:contentTypeScope="" ma:versionID="e040dd5e381a641cdd858695bbf7c06d">
  <xsd:schema xmlns:xsd="http://www.w3.org/2001/XMLSchema" xmlns:xs="http://www.w3.org/2001/XMLSchema" xmlns:p="http://schemas.microsoft.com/office/2006/metadata/properties" xmlns:ns2="94698401-0e61-4b31-b5e1-dad3b19c9dff" targetNamespace="http://schemas.microsoft.com/office/2006/metadata/properties" ma:root="true" ma:fieldsID="841af32637aead649f712dd203d3df69" ns2:_="">
    <xsd:import namespace="94698401-0e61-4b31-b5e1-dad3b19c9d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98401-0e61-4b31-b5e1-dad3b19c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629471-0D7E-421C-BF7B-5DA4FB6EE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98401-0e61-4b31-b5e1-dad3b19c9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B3FB0E-CFF8-4013-B5A9-375CE666A2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80CCF0-49A0-4199-BDE2-7B2A20032566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94698401-0e61-4b31-b5e1-dad3b19c9dff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 - UKS</vt:lpstr>
      <vt:lpstr>'Výkaz výměr - UKS'!Print_Area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Krátošková Andrea</cp:lastModifiedBy>
  <cp:revision/>
  <dcterms:created xsi:type="dcterms:W3CDTF">2018-08-20T11:31:08Z</dcterms:created>
  <dcterms:modified xsi:type="dcterms:W3CDTF">2020-10-23T07:17:54Z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martin.skyvara@spcss.cz</vt:lpwstr>
  </property>
  <property fmtid="{D5CDD505-2E9C-101B-9397-08002B2CF9AE}" pid="5" name="MSIP_Label_8b33fbad-f6f4-45bd-b8c1-f46f3711dcc6_SetDate">
    <vt:lpwstr>2018-08-28T11:39:54.8090613Z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0x010100A6370C7786A07343A675A99F3B55BE8D</vt:lpwstr>
  </property>
</Properties>
</file>