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24226"/>
  <bookViews>
    <workbookView xWindow="65416" yWindow="65416" windowWidth="29040" windowHeight="15840" activeTab="1"/>
  </bookViews>
  <sheets>
    <sheet name="Originální" sheetId="4" r:id="rId1"/>
    <sheet name="Alternativní" sheetId="5" r:id="rId2"/>
  </sheets>
  <definedNames/>
  <calcPr calcId="181029"/>
</workbook>
</file>

<file path=xl/sharedStrings.xml><?xml version="1.0" encoding="utf-8"?>
<sst xmlns="http://schemas.openxmlformats.org/spreadsheetml/2006/main" count="169" uniqueCount="107">
  <si>
    <t>Výrobce</t>
  </si>
  <si>
    <t>Druh zboží</t>
  </si>
  <si>
    <t>Konica Minolta</t>
  </si>
  <si>
    <t>Epson</t>
  </si>
  <si>
    <t>Specifikace - originální tonery</t>
  </si>
  <si>
    <t>Část 2</t>
  </si>
  <si>
    <t>Část 3</t>
  </si>
  <si>
    <t>Část 9</t>
  </si>
  <si>
    <t xml:space="preserve">Položka č. </t>
  </si>
  <si>
    <t>Specifikace - Alternativní tonery</t>
  </si>
  <si>
    <t>GFŘ</t>
  </si>
  <si>
    <t>Triumph Adler</t>
  </si>
  <si>
    <t>Hewlett Packard</t>
  </si>
  <si>
    <t>C8766EE (343)</t>
  </si>
  <si>
    <t>CC 531 C</t>
  </si>
  <si>
    <t>CC 532 Y</t>
  </si>
  <si>
    <t>CC 533 M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</si>
  <si>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</si>
  <si>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</si>
  <si>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</si>
  <si>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</si>
  <si>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</si>
  <si>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</si>
  <si>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</si>
  <si>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</si>
  <si>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</si>
  <si>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HP Q6470A</t>
  </si>
  <si>
    <t>Toner TA CK-7512 black pro TA 3262i</t>
  </si>
  <si>
    <t>Epson náplň cartridge 266 black</t>
  </si>
  <si>
    <t>Epson náplň carttridge 267 Color</t>
  </si>
  <si>
    <t>Epson maintenance box T2950, C13T295000</t>
  </si>
  <si>
    <t>Maintenance kit - MK-7125 (životnost: 600 000 stran A4) kat. č  1702V68NL0</t>
  </si>
  <si>
    <t>SH-10 sponky ( 3 x 5 000 ks)  kat.č. 652010025 pro finisher DF7120</t>
  </si>
  <si>
    <t>Toner HP CE505X black</t>
  </si>
  <si>
    <t>Toner HP Q7553X black</t>
  </si>
  <si>
    <t>HP náplň C9364EE black 1xHP 337</t>
  </si>
  <si>
    <t>HP náplň 51645AE č.45 black 42ml</t>
  </si>
  <si>
    <t>HP náplň C6578AE color 1xHP 78</t>
  </si>
  <si>
    <t>Toner HP Q2612A black</t>
  </si>
  <si>
    <t>počet kusů</t>
  </si>
  <si>
    <t>Cartridge HP DJ 711 black (CZ133A) 80ml</t>
  </si>
  <si>
    <t>Konica TN-216C cyan</t>
  </si>
  <si>
    <t>Konica TN-216M magenta</t>
  </si>
  <si>
    <t>Konica TN-216Y yellow</t>
  </si>
  <si>
    <t>Střední Č.</t>
  </si>
  <si>
    <t>Budějovice</t>
  </si>
  <si>
    <t>Plzeň</t>
  </si>
  <si>
    <t>Ústí</t>
  </si>
  <si>
    <t>Hradec</t>
  </si>
  <si>
    <t>Brno</t>
  </si>
  <si>
    <t>Ostrava</t>
  </si>
  <si>
    <t>GFŘ - součet</t>
  </si>
  <si>
    <t>Praha hl.m.</t>
  </si>
  <si>
    <t>GENERÁLNÍ FINANČNÍ ŘEDITELSTVÍ</t>
  </si>
  <si>
    <t>Ozn.v rozpisech</t>
  </si>
  <si>
    <t>Poř. č.</t>
  </si>
  <si>
    <t>Objednatel</t>
  </si>
  <si>
    <t>Místo</t>
  </si>
  <si>
    <t>Kontaktní osoba</t>
  </si>
  <si>
    <t>Adresa</t>
  </si>
  <si>
    <t>Oddělení IT Praha, hl. m.</t>
  </si>
  <si>
    <t>P. HL.M.</t>
  </si>
  <si>
    <t>FÚ pro hlavní město Prahu</t>
  </si>
  <si>
    <t>Ing. Bronislav Šilinger (bronislav.silinger@fs.mfcr.cz)</t>
  </si>
  <si>
    <t>Štěpánská  619/28, 11121 Praha 1</t>
  </si>
  <si>
    <t>Oddělení IT v Praze</t>
  </si>
  <si>
    <t>Praha</t>
  </si>
  <si>
    <t>FÚ pro Středočeský kraj</t>
  </si>
  <si>
    <t>Ing. Petr Laumann (petr.laumann@fs.mfcr.cz)</t>
  </si>
  <si>
    <t>Žitná  12, 12000 Praha 2</t>
  </si>
  <si>
    <t>Oddělení IT v Českých Budějovicích</t>
  </si>
  <si>
    <t>ČB</t>
  </si>
  <si>
    <t>FÚ pro Jihočeský kraj</t>
  </si>
  <si>
    <t>Ing. František Nováček (frantisek.novacek@fs.mfcr.cz)</t>
  </si>
  <si>
    <t>Mánesova  1803/3a, 37001 České Budějovice</t>
  </si>
  <si>
    <t>Oddělení IT v Plzni</t>
  </si>
  <si>
    <t>PLZ</t>
  </si>
  <si>
    <t>FÚ pro Plzeňský kraj</t>
  </si>
  <si>
    <t>Ing. Jaroslav Müller (jaroslav.muller2@fs.mfcr.cz)</t>
  </si>
  <si>
    <t>Hálkova  14, 30100 Plzeň 1</t>
  </si>
  <si>
    <t>Oddělení IT v Ústí nad Labem</t>
  </si>
  <si>
    <t>ÚL</t>
  </si>
  <si>
    <t>FÚ pro Ústecký kraj</t>
  </si>
  <si>
    <t>Ing. Radek Koštíř (radek.kostir@fs.mfcr.cz)</t>
  </si>
  <si>
    <t>Velká Hradební  61, 40021 Ústí nad Labem</t>
  </si>
  <si>
    <t>Oddělení IT v Hradci Králové</t>
  </si>
  <si>
    <t>HK</t>
  </si>
  <si>
    <t>FÚ pro Královéhradecký kraj</t>
  </si>
  <si>
    <t>Ing. Martin Pipek (martin.pipek@fs.mfcr.cz)</t>
  </si>
  <si>
    <t>Horova  17, 50002 Hradec Králové 2</t>
  </si>
  <si>
    <t>Oddělení IT v Brně</t>
  </si>
  <si>
    <t>BO</t>
  </si>
  <si>
    <t>FÚ pro Jihomoravský kraj</t>
  </si>
  <si>
    <t>Ing. Roman Pauschek (roman.pauschek@fs.mfcr.cz)</t>
  </si>
  <si>
    <t>Náměstí Svobody  4, 60200 Brno</t>
  </si>
  <si>
    <t>Oddělení IT v Ostravě</t>
  </si>
  <si>
    <t>OVA</t>
  </si>
  <si>
    <t>FÚ pro Moravskoslezský kraj</t>
  </si>
  <si>
    <t>Ing. Jiří Papuga CSc. (jiri.papuga@fs.mfcr.cz)</t>
  </si>
  <si>
    <t>Karla Aksamita 204, 708 00  Ostrava-Poruba</t>
  </si>
  <si>
    <t>GFŘ, sekce Informatiky</t>
  </si>
  <si>
    <t>GFŘ v Praze</t>
  </si>
  <si>
    <t>Martin Čepek (martin.cepek@fs.mfcr.cz)</t>
  </si>
  <si>
    <t>Lazarská  15/7, 11000 Praha  1</t>
  </si>
  <si>
    <t>Místa plnění</t>
  </si>
  <si>
    <t>GFŘ - Alternativní spotřební materiál - Výzva 2/2020 - místa plnění</t>
  </si>
  <si>
    <t>GFŘ - Originální spotřební materiál od výrobce - Výzva 2/2020 -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</si>
</sst>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Fill="1" applyBorder="1"/>
    <xf numFmtId="0" fontId="0" fillId="0" borderId="0" xfId="0" applyFill="1"/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7" fillId="0" borderId="5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3" borderId="6" xfId="0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1" fontId="0" fillId="0" borderId="4" xfId="0" applyNumberFormat="1" applyBorder="1" applyAlignment="1">
      <alignment horizontal="right"/>
    </xf>
    <xf numFmtId="0" fontId="3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0" fontId="0" fillId="3" borderId="10" xfId="0" applyFill="1" applyBorder="1" applyAlignment="1">
      <alignment horizontal="right"/>
    </xf>
    <xf numFmtId="0" fontId="3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64" fontId="3" fillId="0" borderId="0" xfId="21" applyNumberFormat="1" applyFont="1" applyFill="1"/>
    <xf numFmtId="0" fontId="7" fillId="5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10" xfId="0" applyFill="1" applyBorder="1"/>
    <xf numFmtId="0" fontId="7" fillId="0" borderId="1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1" fontId="3" fillId="4" borderId="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7" fillId="0" borderId="1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zoomScale="85" zoomScaleNormal="85" workbookViewId="0" topLeftCell="A1">
      <selection activeCell="A2" sqref="A2:XFD2"/>
    </sheetView>
  </sheetViews>
  <sheetFormatPr defaultColWidth="9.140625" defaultRowHeight="15"/>
  <cols>
    <col min="1" max="1" width="19.57421875" style="0" customWidth="1"/>
    <col min="2" max="2" width="34.8515625" style="0" customWidth="1"/>
    <col min="3" max="11" width="14.421875" style="0" customWidth="1"/>
    <col min="12" max="12" width="18.57421875" style="0" customWidth="1"/>
    <col min="13" max="13" width="14.421875" style="0" customWidth="1"/>
    <col min="16" max="16" width="33.7109375" style="0" customWidth="1"/>
    <col min="17" max="17" width="13.140625" style="0" customWidth="1"/>
    <col min="18" max="18" width="30.140625" style="0" customWidth="1"/>
    <col min="19" max="19" width="52.421875" style="0" customWidth="1"/>
    <col min="20" max="20" width="46.8515625" style="0" customWidth="1"/>
  </cols>
  <sheetData>
    <row r="1" spans="1:13" ht="28.5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 thickBot="1">
      <c r="A2" s="2"/>
      <c r="B2" s="18"/>
      <c r="C2" s="10"/>
      <c r="D2" s="10"/>
      <c r="E2" s="10"/>
      <c r="F2" s="61"/>
      <c r="G2" s="10"/>
      <c r="H2" s="10"/>
      <c r="I2" s="10"/>
      <c r="J2" s="10"/>
      <c r="K2" s="10"/>
      <c r="L2" s="10"/>
      <c r="M2" s="10"/>
    </row>
    <row r="3" spans="1:13" ht="24" thickBot="1">
      <c r="A3" s="85" t="s">
        <v>4</v>
      </c>
      <c r="B3" s="86"/>
      <c r="C3" s="87" t="s">
        <v>104</v>
      </c>
      <c r="D3" s="88"/>
      <c r="E3" s="88"/>
      <c r="F3" s="88"/>
      <c r="G3" s="88"/>
      <c r="H3" s="88"/>
      <c r="I3" s="88"/>
      <c r="J3" s="88"/>
      <c r="K3" s="88"/>
      <c r="L3" s="89"/>
      <c r="M3" s="11"/>
    </row>
    <row r="4" spans="1:13" ht="15">
      <c r="A4" s="40" t="s">
        <v>0</v>
      </c>
      <c r="B4" s="19" t="s">
        <v>1</v>
      </c>
      <c r="C4" s="90" t="s">
        <v>10</v>
      </c>
      <c r="D4" s="91"/>
      <c r="E4" s="91"/>
      <c r="F4" s="91"/>
      <c r="G4" s="91"/>
      <c r="H4" s="91"/>
      <c r="I4" s="91"/>
      <c r="J4" s="91"/>
      <c r="K4" s="91"/>
      <c r="L4" s="78" t="s">
        <v>51</v>
      </c>
      <c r="M4" s="41" t="s">
        <v>8</v>
      </c>
    </row>
    <row r="5" spans="1:13" ht="15">
      <c r="A5" s="40"/>
      <c r="B5" s="19"/>
      <c r="C5" s="49" t="s">
        <v>52</v>
      </c>
      <c r="D5" s="49" t="s">
        <v>44</v>
      </c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9" t="s">
        <v>50</v>
      </c>
      <c r="K5" s="58" t="s">
        <v>10</v>
      </c>
      <c r="L5" s="55"/>
      <c r="M5" s="41"/>
    </row>
    <row r="6" spans="1:13" ht="15">
      <c r="A6" s="42"/>
      <c r="B6" s="20"/>
      <c r="C6" s="60" t="s">
        <v>39</v>
      </c>
      <c r="D6" s="60" t="s">
        <v>39</v>
      </c>
      <c r="E6" s="60" t="s">
        <v>39</v>
      </c>
      <c r="F6" s="60" t="s">
        <v>39</v>
      </c>
      <c r="G6" s="60" t="s">
        <v>39</v>
      </c>
      <c r="H6" s="60" t="s">
        <v>39</v>
      </c>
      <c r="I6" s="60" t="s">
        <v>39</v>
      </c>
      <c r="J6" s="60" t="s">
        <v>39</v>
      </c>
      <c r="K6" s="60" t="s">
        <v>39</v>
      </c>
      <c r="L6" s="60" t="s">
        <v>39</v>
      </c>
      <c r="M6" s="43"/>
    </row>
    <row r="7" spans="1:13" ht="15.75" thickBot="1">
      <c r="A7" s="24" t="s">
        <v>5</v>
      </c>
      <c r="B7" s="21"/>
      <c r="C7" s="53"/>
      <c r="D7" s="54"/>
      <c r="E7" s="54"/>
      <c r="F7" s="54"/>
      <c r="G7" s="54"/>
      <c r="H7" s="54"/>
      <c r="I7" s="54"/>
      <c r="J7" s="54"/>
      <c r="K7" s="54"/>
      <c r="L7" s="54"/>
      <c r="M7" s="45"/>
    </row>
    <row r="8" spans="1:20" ht="15">
      <c r="A8" s="46" t="s">
        <v>3</v>
      </c>
      <c r="B8" s="16" t="s">
        <v>28</v>
      </c>
      <c r="C8" s="14"/>
      <c r="D8" s="14"/>
      <c r="E8" s="14"/>
      <c r="F8" s="14"/>
      <c r="G8" s="14"/>
      <c r="H8" s="14">
        <v>33</v>
      </c>
      <c r="I8" s="14"/>
      <c r="J8" s="14"/>
      <c r="K8" s="14"/>
      <c r="L8" s="83">
        <f aca="true" t="shared" si="0" ref="L8:L30">SUM(C8:K8)</f>
        <v>33</v>
      </c>
      <c r="M8" s="38">
        <v>4</v>
      </c>
      <c r="O8" s="70" t="s">
        <v>53</v>
      </c>
      <c r="P8" s="71"/>
      <c r="Q8" s="71" t="s">
        <v>54</v>
      </c>
      <c r="R8" s="71"/>
      <c r="S8" s="71"/>
      <c r="T8" s="72"/>
    </row>
    <row r="9" spans="1:20" ht="15">
      <c r="A9" s="46" t="s">
        <v>3</v>
      </c>
      <c r="B9" s="16" t="s">
        <v>29</v>
      </c>
      <c r="C9" s="14"/>
      <c r="D9" s="14"/>
      <c r="E9" s="14"/>
      <c r="F9" s="14"/>
      <c r="G9" s="14"/>
      <c r="H9" s="14">
        <v>50</v>
      </c>
      <c r="I9" s="14"/>
      <c r="J9" s="14"/>
      <c r="K9" s="14"/>
      <c r="L9" s="83">
        <f t="shared" si="0"/>
        <v>50</v>
      </c>
      <c r="M9" s="38">
        <v>5</v>
      </c>
      <c r="O9" s="73" t="s">
        <v>55</v>
      </c>
      <c r="P9" s="74" t="s">
        <v>56</v>
      </c>
      <c r="Q9" s="74"/>
      <c r="R9" s="74" t="s">
        <v>57</v>
      </c>
      <c r="S9" s="74" t="s">
        <v>58</v>
      </c>
      <c r="T9" s="75" t="s">
        <v>59</v>
      </c>
    </row>
    <row r="10" spans="1:20" ht="30">
      <c r="A10" s="46" t="s">
        <v>3</v>
      </c>
      <c r="B10" s="16" t="s">
        <v>30</v>
      </c>
      <c r="C10" s="14"/>
      <c r="D10" s="14"/>
      <c r="E10" s="14"/>
      <c r="F10" s="14"/>
      <c r="G10" s="14"/>
      <c r="H10" s="14">
        <v>20</v>
      </c>
      <c r="I10" s="14"/>
      <c r="J10" s="14"/>
      <c r="K10" s="14"/>
      <c r="L10" s="83">
        <f t="shared" si="0"/>
        <v>20</v>
      </c>
      <c r="M10" s="38">
        <v>6</v>
      </c>
      <c r="O10" s="65">
        <v>1</v>
      </c>
      <c r="P10" s="64" t="s">
        <v>60</v>
      </c>
      <c r="Q10" s="64" t="s">
        <v>61</v>
      </c>
      <c r="R10" s="64" t="s">
        <v>62</v>
      </c>
      <c r="S10" s="64" t="s">
        <v>63</v>
      </c>
      <c r="T10" s="66" t="s">
        <v>64</v>
      </c>
    </row>
    <row r="11" spans="1:20" ht="15">
      <c r="A11" s="24" t="s">
        <v>6</v>
      </c>
      <c r="B11" s="22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45"/>
      <c r="O11" s="65">
        <v>2</v>
      </c>
      <c r="P11" s="64" t="s">
        <v>65</v>
      </c>
      <c r="Q11" s="64" t="s">
        <v>66</v>
      </c>
      <c r="R11" s="64" t="s">
        <v>67</v>
      </c>
      <c r="S11" s="64" t="s">
        <v>68</v>
      </c>
      <c r="T11" s="66" t="s">
        <v>69</v>
      </c>
    </row>
    <row r="12" spans="1:20" ht="15">
      <c r="A12" s="44" t="s">
        <v>12</v>
      </c>
      <c r="B12" s="12" t="s">
        <v>13</v>
      </c>
      <c r="C12" s="8"/>
      <c r="D12" s="8"/>
      <c r="E12" s="8">
        <v>50</v>
      </c>
      <c r="F12" s="8"/>
      <c r="G12" s="8"/>
      <c r="H12" s="8"/>
      <c r="I12" s="8"/>
      <c r="J12" s="8"/>
      <c r="K12" s="8"/>
      <c r="L12" s="83">
        <f t="shared" si="0"/>
        <v>50</v>
      </c>
      <c r="M12" s="39">
        <v>2</v>
      </c>
      <c r="O12" s="65">
        <v>3</v>
      </c>
      <c r="P12" s="64" t="s">
        <v>70</v>
      </c>
      <c r="Q12" s="64" t="s">
        <v>71</v>
      </c>
      <c r="R12" s="64" t="s">
        <v>72</v>
      </c>
      <c r="S12" s="64" t="s">
        <v>73</v>
      </c>
      <c r="T12" s="66" t="s">
        <v>74</v>
      </c>
    </row>
    <row r="13" spans="1:20" ht="15">
      <c r="A13" s="44" t="s">
        <v>12</v>
      </c>
      <c r="B13" s="9" t="s">
        <v>14</v>
      </c>
      <c r="C13" s="8"/>
      <c r="D13" s="8"/>
      <c r="E13" s="8"/>
      <c r="F13" s="8"/>
      <c r="G13" s="8"/>
      <c r="H13" s="8"/>
      <c r="I13" s="8"/>
      <c r="J13" s="8"/>
      <c r="K13" s="8">
        <v>1</v>
      </c>
      <c r="L13" s="83">
        <f t="shared" si="0"/>
        <v>1</v>
      </c>
      <c r="M13" s="39">
        <v>19</v>
      </c>
      <c r="O13" s="65">
        <v>4</v>
      </c>
      <c r="P13" s="64" t="s">
        <v>75</v>
      </c>
      <c r="Q13" s="64" t="s">
        <v>76</v>
      </c>
      <c r="R13" s="64" t="s">
        <v>77</v>
      </c>
      <c r="S13" s="64" t="s">
        <v>78</v>
      </c>
      <c r="T13" s="66" t="s">
        <v>79</v>
      </c>
    </row>
    <row r="14" spans="1:20" ht="15">
      <c r="A14" s="44" t="s">
        <v>12</v>
      </c>
      <c r="B14" s="9" t="s">
        <v>15</v>
      </c>
      <c r="C14" s="8"/>
      <c r="D14" s="8"/>
      <c r="E14" s="8"/>
      <c r="F14" s="8"/>
      <c r="G14" s="8"/>
      <c r="H14" s="8"/>
      <c r="I14" s="8"/>
      <c r="J14" s="8"/>
      <c r="K14" s="8">
        <v>1</v>
      </c>
      <c r="L14" s="83">
        <f t="shared" si="0"/>
        <v>1</v>
      </c>
      <c r="M14" s="39">
        <v>20</v>
      </c>
      <c r="O14" s="65">
        <v>5</v>
      </c>
      <c r="P14" s="64" t="s">
        <v>80</v>
      </c>
      <c r="Q14" s="64" t="s">
        <v>81</v>
      </c>
      <c r="R14" s="64" t="s">
        <v>82</v>
      </c>
      <c r="S14" s="64" t="s">
        <v>83</v>
      </c>
      <c r="T14" s="66" t="s">
        <v>84</v>
      </c>
    </row>
    <row r="15" spans="1:20" ht="15">
      <c r="A15" s="44" t="s">
        <v>12</v>
      </c>
      <c r="B15" s="9" t="s">
        <v>16</v>
      </c>
      <c r="C15" s="8"/>
      <c r="D15" s="8"/>
      <c r="E15" s="8"/>
      <c r="F15" s="8"/>
      <c r="G15" s="8"/>
      <c r="H15" s="8"/>
      <c r="I15" s="8"/>
      <c r="J15" s="8"/>
      <c r="K15" s="8">
        <v>3</v>
      </c>
      <c r="L15" s="83">
        <f t="shared" si="0"/>
        <v>3</v>
      </c>
      <c r="M15" s="39">
        <v>21</v>
      </c>
      <c r="O15" s="65">
        <v>6</v>
      </c>
      <c r="P15" s="64" t="s">
        <v>85</v>
      </c>
      <c r="Q15" s="64" t="s">
        <v>86</v>
      </c>
      <c r="R15" s="64" t="s">
        <v>87</v>
      </c>
      <c r="S15" s="64" t="s">
        <v>88</v>
      </c>
      <c r="T15" s="66" t="s">
        <v>89</v>
      </c>
    </row>
    <row r="16" spans="1:20" ht="30">
      <c r="A16" s="44" t="s">
        <v>12</v>
      </c>
      <c r="B16" s="12" t="s">
        <v>17</v>
      </c>
      <c r="C16" s="8"/>
      <c r="D16" s="8">
        <v>5</v>
      </c>
      <c r="E16" s="8"/>
      <c r="F16" s="8"/>
      <c r="G16" s="8"/>
      <c r="H16" s="8"/>
      <c r="I16" s="8"/>
      <c r="J16" s="8">
        <v>10</v>
      </c>
      <c r="K16" s="8">
        <v>20</v>
      </c>
      <c r="L16" s="83">
        <f t="shared" si="0"/>
        <v>35</v>
      </c>
      <c r="M16" s="39">
        <v>23</v>
      </c>
      <c r="O16" s="65">
        <v>7</v>
      </c>
      <c r="P16" s="64" t="s">
        <v>90</v>
      </c>
      <c r="Q16" s="64" t="s">
        <v>91</v>
      </c>
      <c r="R16" s="64" t="s">
        <v>92</v>
      </c>
      <c r="S16" s="64" t="s">
        <v>93</v>
      </c>
      <c r="T16" s="66" t="s">
        <v>94</v>
      </c>
    </row>
    <row r="17" spans="1:20" ht="30">
      <c r="A17" s="44" t="s">
        <v>12</v>
      </c>
      <c r="B17" s="12" t="s">
        <v>18</v>
      </c>
      <c r="C17" s="8"/>
      <c r="D17" s="8">
        <v>1</v>
      </c>
      <c r="E17" s="8"/>
      <c r="F17" s="8"/>
      <c r="G17" s="8"/>
      <c r="H17" s="8"/>
      <c r="I17" s="8"/>
      <c r="J17" s="8"/>
      <c r="K17" s="8">
        <v>5</v>
      </c>
      <c r="L17" s="83">
        <f t="shared" si="0"/>
        <v>6</v>
      </c>
      <c r="M17" s="39">
        <v>24</v>
      </c>
      <c r="O17" s="65">
        <v>8</v>
      </c>
      <c r="P17" s="64" t="s">
        <v>95</v>
      </c>
      <c r="Q17" s="64" t="s">
        <v>96</v>
      </c>
      <c r="R17" s="64" t="s">
        <v>97</v>
      </c>
      <c r="S17" s="64" t="s">
        <v>98</v>
      </c>
      <c r="T17" s="66" t="s">
        <v>99</v>
      </c>
    </row>
    <row r="18" spans="1:20" ht="30.75" thickBot="1">
      <c r="A18" s="44" t="s">
        <v>12</v>
      </c>
      <c r="B18" s="6" t="s">
        <v>19</v>
      </c>
      <c r="C18" s="8"/>
      <c r="D18" s="8">
        <v>1</v>
      </c>
      <c r="E18" s="8"/>
      <c r="F18" s="8"/>
      <c r="G18" s="8"/>
      <c r="H18" s="8"/>
      <c r="I18" s="8"/>
      <c r="J18" s="8"/>
      <c r="K18" s="8">
        <v>5</v>
      </c>
      <c r="L18" s="83">
        <f t="shared" si="0"/>
        <v>6</v>
      </c>
      <c r="M18" s="39">
        <v>25</v>
      </c>
      <c r="O18" s="67">
        <v>9</v>
      </c>
      <c r="P18" s="68" t="s">
        <v>100</v>
      </c>
      <c r="Q18" s="68" t="s">
        <v>10</v>
      </c>
      <c r="R18" s="68" t="s">
        <v>101</v>
      </c>
      <c r="S18" s="68" t="s">
        <v>102</v>
      </c>
      <c r="T18" s="69" t="s">
        <v>103</v>
      </c>
    </row>
    <row r="19" spans="1:13" ht="30">
      <c r="A19" s="44" t="s">
        <v>12</v>
      </c>
      <c r="B19" s="5" t="s">
        <v>20</v>
      </c>
      <c r="C19" s="8"/>
      <c r="D19" s="8">
        <v>1</v>
      </c>
      <c r="E19" s="8"/>
      <c r="F19" s="8"/>
      <c r="G19" s="8"/>
      <c r="H19" s="8"/>
      <c r="I19" s="8"/>
      <c r="J19" s="8">
        <v>10</v>
      </c>
      <c r="K19" s="8">
        <v>5</v>
      </c>
      <c r="L19" s="83">
        <f t="shared" si="0"/>
        <v>16</v>
      </c>
      <c r="M19" s="39">
        <v>26</v>
      </c>
    </row>
    <row r="20" spans="1:13" ht="30">
      <c r="A20" s="44" t="s">
        <v>12</v>
      </c>
      <c r="B20" s="5" t="s">
        <v>21</v>
      </c>
      <c r="C20" s="8"/>
      <c r="D20" s="8">
        <v>5</v>
      </c>
      <c r="E20" s="8"/>
      <c r="F20" s="8"/>
      <c r="G20" s="8"/>
      <c r="H20" s="8"/>
      <c r="I20" s="8"/>
      <c r="J20" s="8"/>
      <c r="K20" s="8">
        <v>20</v>
      </c>
      <c r="L20" s="83">
        <f t="shared" si="0"/>
        <v>25</v>
      </c>
      <c r="M20" s="39">
        <v>27</v>
      </c>
    </row>
    <row r="21" spans="1:13" ht="30">
      <c r="A21" s="44" t="s">
        <v>12</v>
      </c>
      <c r="B21" s="5" t="s">
        <v>22</v>
      </c>
      <c r="C21" s="8"/>
      <c r="D21" s="8">
        <v>1</v>
      </c>
      <c r="E21" s="8"/>
      <c r="F21" s="8"/>
      <c r="G21" s="8"/>
      <c r="H21" s="8"/>
      <c r="I21" s="8"/>
      <c r="J21" s="8"/>
      <c r="K21" s="8">
        <v>5</v>
      </c>
      <c r="L21" s="83">
        <f t="shared" si="0"/>
        <v>6</v>
      </c>
      <c r="M21" s="39">
        <v>28</v>
      </c>
    </row>
    <row r="22" spans="1:13" ht="30">
      <c r="A22" s="44" t="s">
        <v>12</v>
      </c>
      <c r="B22" s="5" t="s">
        <v>23</v>
      </c>
      <c r="C22" s="8"/>
      <c r="D22" s="8">
        <v>1</v>
      </c>
      <c r="E22" s="8"/>
      <c r="F22" s="8"/>
      <c r="G22" s="8"/>
      <c r="H22" s="8"/>
      <c r="I22" s="8"/>
      <c r="J22" s="8"/>
      <c r="K22" s="8">
        <v>5</v>
      </c>
      <c r="L22" s="83">
        <f t="shared" si="0"/>
        <v>6</v>
      </c>
      <c r="M22" s="39">
        <v>29</v>
      </c>
    </row>
    <row r="23" spans="1:13" ht="30">
      <c r="A23" s="44" t="s">
        <v>12</v>
      </c>
      <c r="B23" s="5" t="s">
        <v>24</v>
      </c>
      <c r="C23" s="8"/>
      <c r="D23" s="8">
        <v>1</v>
      </c>
      <c r="E23" s="8"/>
      <c r="F23" s="8"/>
      <c r="G23" s="8"/>
      <c r="H23" s="8"/>
      <c r="I23" s="8"/>
      <c r="J23" s="8"/>
      <c r="K23" s="8">
        <v>5</v>
      </c>
      <c r="L23" s="83">
        <f t="shared" si="0"/>
        <v>6</v>
      </c>
      <c r="M23" s="39">
        <v>30</v>
      </c>
    </row>
    <row r="24" spans="1:13" ht="30">
      <c r="A24" s="44" t="s">
        <v>12</v>
      </c>
      <c r="B24" s="16" t="s">
        <v>25</v>
      </c>
      <c r="C24" s="8">
        <v>200</v>
      </c>
      <c r="D24" s="8">
        <v>23</v>
      </c>
      <c r="E24" s="8">
        <v>50</v>
      </c>
      <c r="F24" s="8"/>
      <c r="G24" s="8"/>
      <c r="H24" s="8">
        <v>105</v>
      </c>
      <c r="I24" s="59"/>
      <c r="J24" s="8">
        <v>10</v>
      </c>
      <c r="K24" s="8">
        <v>60</v>
      </c>
      <c r="L24" s="83">
        <f t="shared" si="0"/>
        <v>448</v>
      </c>
      <c r="M24" s="39">
        <v>31</v>
      </c>
    </row>
    <row r="25" spans="1:13" ht="15">
      <c r="A25" s="44" t="s">
        <v>12</v>
      </c>
      <c r="B25" s="7" t="s">
        <v>26</v>
      </c>
      <c r="C25" s="8">
        <v>20</v>
      </c>
      <c r="D25" s="8"/>
      <c r="E25" s="8"/>
      <c r="F25" s="8"/>
      <c r="G25" s="8"/>
      <c r="H25" s="8"/>
      <c r="I25" s="8"/>
      <c r="J25" s="8"/>
      <c r="K25" s="8"/>
      <c r="L25" s="83">
        <f t="shared" si="0"/>
        <v>20</v>
      </c>
      <c r="M25" s="39">
        <v>34</v>
      </c>
    </row>
    <row r="26" spans="1:13" ht="30">
      <c r="A26" s="47" t="s">
        <v>12</v>
      </c>
      <c r="B26" s="31" t="s">
        <v>40</v>
      </c>
      <c r="C26" s="15"/>
      <c r="D26" s="15"/>
      <c r="E26" s="15">
        <v>3</v>
      </c>
      <c r="F26" s="15"/>
      <c r="G26" s="15"/>
      <c r="H26" s="15"/>
      <c r="I26" s="15"/>
      <c r="J26" s="15"/>
      <c r="K26" s="15"/>
      <c r="L26" s="83">
        <f t="shared" si="0"/>
        <v>3</v>
      </c>
      <c r="M26" s="39">
        <v>39</v>
      </c>
    </row>
    <row r="27" spans="1:13" ht="15">
      <c r="A27" s="24" t="s">
        <v>7</v>
      </c>
      <c r="B27" s="23"/>
      <c r="C27" s="13"/>
      <c r="D27" s="50"/>
      <c r="E27" s="50"/>
      <c r="F27" s="50"/>
      <c r="G27" s="50"/>
      <c r="H27" s="50"/>
      <c r="I27" s="50"/>
      <c r="J27" s="50"/>
      <c r="K27" s="50"/>
      <c r="L27" s="52"/>
      <c r="M27" s="45"/>
    </row>
    <row r="28" spans="1:13" ht="15">
      <c r="A28" s="48" t="s">
        <v>11</v>
      </c>
      <c r="B28" s="12" t="s">
        <v>27</v>
      </c>
      <c r="C28" s="8"/>
      <c r="D28" s="8">
        <v>50</v>
      </c>
      <c r="E28" s="8"/>
      <c r="F28" s="8"/>
      <c r="G28" s="8"/>
      <c r="H28" s="8"/>
      <c r="I28" s="8"/>
      <c r="J28" s="8"/>
      <c r="K28" s="8">
        <v>10</v>
      </c>
      <c r="L28" s="83">
        <f t="shared" si="0"/>
        <v>60</v>
      </c>
      <c r="M28" s="39">
        <v>1</v>
      </c>
    </row>
    <row r="29" spans="1:13" ht="45">
      <c r="A29" s="48" t="s">
        <v>11</v>
      </c>
      <c r="B29" s="12" t="s">
        <v>31</v>
      </c>
      <c r="C29" s="8"/>
      <c r="D29" s="8"/>
      <c r="E29" s="8">
        <v>1</v>
      </c>
      <c r="F29" s="8"/>
      <c r="G29" s="8"/>
      <c r="H29" s="8"/>
      <c r="I29" s="8"/>
      <c r="J29" s="8"/>
      <c r="K29" s="8"/>
      <c r="L29" s="83">
        <f t="shared" si="0"/>
        <v>1</v>
      </c>
      <c r="M29" s="39">
        <v>2</v>
      </c>
    </row>
    <row r="30" spans="1:13" ht="30">
      <c r="A30" s="48" t="s">
        <v>11</v>
      </c>
      <c r="B30" s="12" t="s">
        <v>32</v>
      </c>
      <c r="C30" s="8"/>
      <c r="D30" s="8"/>
      <c r="E30" s="8"/>
      <c r="F30" s="8"/>
      <c r="G30" s="8"/>
      <c r="H30" s="8"/>
      <c r="I30" s="8"/>
      <c r="J30" s="8"/>
      <c r="K30" s="8">
        <v>2</v>
      </c>
      <c r="L30" s="83">
        <f t="shared" si="0"/>
        <v>2</v>
      </c>
      <c r="M30" s="39">
        <v>3</v>
      </c>
    </row>
    <row r="31" ht="15">
      <c r="L31" s="84"/>
    </row>
    <row r="33" ht="15">
      <c r="L33" s="84"/>
    </row>
  </sheetData>
  <mergeCells count="4">
    <mergeCell ref="A3:B3"/>
    <mergeCell ref="C3:L3"/>
    <mergeCell ref="C4:K4"/>
    <mergeCell ref="A1:M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tabSelected="1" zoomScale="80" zoomScaleNormal="80" workbookViewId="0" topLeftCell="A1">
      <pane ySplit="6" topLeftCell="A7" activePane="bottomLeft" state="frozen"/>
      <selection pane="bottomLeft" activeCell="M4" sqref="M4"/>
    </sheetView>
  </sheetViews>
  <sheetFormatPr defaultColWidth="9.140625" defaultRowHeight="15"/>
  <cols>
    <col min="1" max="1" width="23.421875" style="0" customWidth="1"/>
    <col min="2" max="2" width="33.140625" style="30" customWidth="1"/>
    <col min="3" max="13" width="14.00390625" style="0" customWidth="1"/>
  </cols>
  <sheetData>
    <row r="1" spans="1:13" ht="28.5">
      <c r="A1" s="92" t="s">
        <v>105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 thickBot="1">
      <c r="A2" s="2"/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10"/>
    </row>
    <row r="3" spans="1:13" ht="24" thickBot="1">
      <c r="A3" s="76" t="s">
        <v>9</v>
      </c>
      <c r="B3" s="77"/>
      <c r="C3" s="56" t="s">
        <v>104</v>
      </c>
      <c r="D3" s="57"/>
      <c r="E3" s="57"/>
      <c r="F3" s="62"/>
      <c r="G3" s="57"/>
      <c r="H3" s="57"/>
      <c r="I3" s="57"/>
      <c r="J3" s="57"/>
      <c r="K3" s="57"/>
      <c r="L3" s="57"/>
      <c r="M3" s="11"/>
    </row>
    <row r="4" spans="1:13" ht="15">
      <c r="A4" s="32" t="s">
        <v>0</v>
      </c>
      <c r="B4" s="25" t="s">
        <v>1</v>
      </c>
      <c r="C4" s="90" t="s">
        <v>10</v>
      </c>
      <c r="D4" s="91"/>
      <c r="E4" s="91"/>
      <c r="F4" s="91"/>
      <c r="G4" s="91"/>
      <c r="H4" s="91"/>
      <c r="I4" s="91"/>
      <c r="J4" s="91"/>
      <c r="K4" s="93"/>
      <c r="L4" s="63" t="s">
        <v>51</v>
      </c>
      <c r="M4" s="33" t="s">
        <v>8</v>
      </c>
    </row>
    <row r="5" spans="1:13" ht="15">
      <c r="A5" s="32"/>
      <c r="B5" s="25"/>
      <c r="C5" s="49" t="s">
        <v>52</v>
      </c>
      <c r="D5" s="49" t="s">
        <v>44</v>
      </c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9" t="s">
        <v>50</v>
      </c>
      <c r="K5" s="49" t="s">
        <v>10</v>
      </c>
      <c r="L5" s="49"/>
      <c r="M5" s="33"/>
    </row>
    <row r="6" spans="1:13" ht="15">
      <c r="A6" s="34"/>
      <c r="B6" s="26"/>
      <c r="C6" s="17" t="s">
        <v>39</v>
      </c>
      <c r="D6" s="17" t="s">
        <v>39</v>
      </c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17" t="s">
        <v>39</v>
      </c>
      <c r="L6" s="17" t="s">
        <v>39</v>
      </c>
      <c r="M6" s="35"/>
    </row>
    <row r="7" spans="1:13" ht="15">
      <c r="A7" s="3"/>
      <c r="B7" s="27"/>
      <c r="C7" s="4"/>
      <c r="D7" s="4"/>
      <c r="E7" s="4"/>
      <c r="F7" s="4"/>
      <c r="G7" s="4"/>
      <c r="H7" s="4"/>
      <c r="I7" s="4"/>
      <c r="J7" s="4"/>
      <c r="K7" s="4"/>
      <c r="L7" s="4"/>
      <c r="M7" s="36"/>
    </row>
    <row r="8" spans="1:13" ht="15">
      <c r="A8" s="37" t="s">
        <v>12</v>
      </c>
      <c r="B8" s="29" t="s">
        <v>38</v>
      </c>
      <c r="C8" s="8">
        <v>300</v>
      </c>
      <c r="D8" s="8"/>
      <c r="E8" s="8"/>
      <c r="F8" s="8"/>
      <c r="G8" s="8"/>
      <c r="H8" s="8"/>
      <c r="I8" s="8"/>
      <c r="J8" s="8"/>
      <c r="K8" s="8"/>
      <c r="L8" s="8">
        <f aca="true" t="shared" si="0" ref="L8:L13">SUM(C8:K8)</f>
        <v>300</v>
      </c>
      <c r="M8" s="39">
        <v>1</v>
      </c>
    </row>
    <row r="9" spans="1:13" ht="15">
      <c r="A9" s="37" t="s">
        <v>12</v>
      </c>
      <c r="B9" s="9" t="s">
        <v>33</v>
      </c>
      <c r="C9" s="8"/>
      <c r="D9" s="8"/>
      <c r="E9" s="8"/>
      <c r="F9" s="8"/>
      <c r="G9" s="8"/>
      <c r="H9" s="8"/>
      <c r="I9" s="8">
        <v>15</v>
      </c>
      <c r="J9" s="8">
        <v>100</v>
      </c>
      <c r="K9" s="8"/>
      <c r="L9" s="8">
        <f t="shared" si="0"/>
        <v>115</v>
      </c>
      <c r="M9" s="39">
        <f>M8+1</f>
        <v>2</v>
      </c>
    </row>
    <row r="10" spans="1:13" ht="15">
      <c r="A10" s="37" t="s">
        <v>12</v>
      </c>
      <c r="B10" s="9" t="s">
        <v>34</v>
      </c>
      <c r="C10" s="8"/>
      <c r="D10" s="8"/>
      <c r="E10" s="8">
        <v>400</v>
      </c>
      <c r="F10" s="8"/>
      <c r="G10" s="8"/>
      <c r="H10" s="8"/>
      <c r="I10" s="8"/>
      <c r="J10" s="8"/>
      <c r="K10" s="8"/>
      <c r="L10" s="8">
        <f t="shared" si="0"/>
        <v>400</v>
      </c>
      <c r="M10" s="39">
        <f aca="true" t="shared" si="1" ref="M10:M17">M9+1</f>
        <v>3</v>
      </c>
    </row>
    <row r="11" spans="1:13" ht="15">
      <c r="A11" s="37" t="s">
        <v>12</v>
      </c>
      <c r="B11" s="12" t="s">
        <v>35</v>
      </c>
      <c r="C11" s="8">
        <v>30</v>
      </c>
      <c r="D11" s="8"/>
      <c r="E11" s="8"/>
      <c r="F11" s="8"/>
      <c r="G11" s="8"/>
      <c r="H11" s="8"/>
      <c r="I11" s="8"/>
      <c r="J11" s="8"/>
      <c r="K11" s="8"/>
      <c r="L11" s="8">
        <f t="shared" si="0"/>
        <v>30</v>
      </c>
      <c r="M11" s="39">
        <f t="shared" si="1"/>
        <v>4</v>
      </c>
    </row>
    <row r="12" spans="1:13" ht="15">
      <c r="A12" s="37" t="s">
        <v>12</v>
      </c>
      <c r="B12" s="9" t="s">
        <v>36</v>
      </c>
      <c r="C12" s="8"/>
      <c r="D12" s="8"/>
      <c r="E12" s="8"/>
      <c r="F12" s="8"/>
      <c r="G12" s="8"/>
      <c r="H12" s="8"/>
      <c r="I12" s="8"/>
      <c r="J12" s="8">
        <v>5</v>
      </c>
      <c r="K12" s="8"/>
      <c r="L12" s="8">
        <f t="shared" si="0"/>
        <v>5</v>
      </c>
      <c r="M12" s="39">
        <f t="shared" si="1"/>
        <v>5</v>
      </c>
    </row>
    <row r="13" spans="1:13" ht="15">
      <c r="A13" s="37" t="s">
        <v>12</v>
      </c>
      <c r="B13" s="28" t="s">
        <v>37</v>
      </c>
      <c r="C13" s="8"/>
      <c r="D13" s="8"/>
      <c r="E13" s="8"/>
      <c r="F13" s="8"/>
      <c r="G13" s="8"/>
      <c r="H13" s="8"/>
      <c r="I13" s="8"/>
      <c r="J13" s="8">
        <v>5</v>
      </c>
      <c r="K13" s="8"/>
      <c r="L13" s="8">
        <f t="shared" si="0"/>
        <v>5</v>
      </c>
      <c r="M13" s="39">
        <f t="shared" si="1"/>
        <v>6</v>
      </c>
    </row>
    <row r="14" spans="1:13" ht="15">
      <c r="A14" s="3"/>
      <c r="B14" s="27"/>
      <c r="C14" s="80"/>
      <c r="D14" s="81"/>
      <c r="E14" s="81"/>
      <c r="F14" s="81"/>
      <c r="G14" s="81"/>
      <c r="H14" s="81"/>
      <c r="I14" s="81"/>
      <c r="J14" s="81"/>
      <c r="K14" s="81"/>
      <c r="L14" s="82"/>
      <c r="M14" s="36"/>
    </row>
    <row r="15" spans="1:13" ht="15">
      <c r="A15" s="37" t="s">
        <v>2</v>
      </c>
      <c r="B15" s="12" t="s">
        <v>41</v>
      </c>
      <c r="C15" s="1"/>
      <c r="D15" s="1"/>
      <c r="E15" s="1">
        <v>1</v>
      </c>
      <c r="F15" s="1"/>
      <c r="G15" s="1"/>
      <c r="H15" s="1"/>
      <c r="I15" s="1"/>
      <c r="J15" s="1"/>
      <c r="K15" s="1"/>
      <c r="L15" s="1">
        <f>SUM(C15:K15)</f>
        <v>1</v>
      </c>
      <c r="M15" s="39">
        <f t="shared" si="1"/>
        <v>1</v>
      </c>
    </row>
    <row r="16" spans="1:13" ht="15">
      <c r="A16" s="37" t="s">
        <v>2</v>
      </c>
      <c r="B16" s="12" t="s">
        <v>42</v>
      </c>
      <c r="C16" s="1"/>
      <c r="D16" s="1"/>
      <c r="E16" s="1">
        <v>1</v>
      </c>
      <c r="F16" s="1"/>
      <c r="G16" s="1"/>
      <c r="H16" s="1"/>
      <c r="I16" s="1"/>
      <c r="J16" s="1"/>
      <c r="K16" s="1"/>
      <c r="L16" s="1">
        <f>SUM(C16:K16)</f>
        <v>1</v>
      </c>
      <c r="M16" s="39">
        <f t="shared" si="1"/>
        <v>2</v>
      </c>
    </row>
    <row r="17" spans="1:13" ht="15">
      <c r="A17" s="37" t="s">
        <v>2</v>
      </c>
      <c r="B17" s="12" t="s">
        <v>43</v>
      </c>
      <c r="C17" s="1"/>
      <c r="D17" s="1"/>
      <c r="E17" s="1">
        <v>1</v>
      </c>
      <c r="F17" s="1"/>
      <c r="G17" s="1"/>
      <c r="H17" s="1"/>
      <c r="I17" s="1"/>
      <c r="J17" s="1"/>
      <c r="K17" s="1"/>
      <c r="L17" s="1">
        <f>SUM(C17:K17)</f>
        <v>1</v>
      </c>
      <c r="M17" s="39">
        <f t="shared" si="1"/>
        <v>3</v>
      </c>
    </row>
    <row r="18" spans="1:13" ht="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</sheetData>
  <mergeCells count="2">
    <mergeCell ref="C4:K4"/>
    <mergeCell ref="A1:M1"/>
  </mergeCells>
  <printOptions/>
  <pageMargins left="0.7" right="0.7" top="0.75" bottom="0.75" header="0.3" footer="0.3"/>
  <pageSetup horizontalDpi="600" verticalDpi="6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71CCD493E80E4490F68F9DBC9F5124" ma:contentTypeVersion="0" ma:contentTypeDescription="Vytvoří nový dokument" ma:contentTypeScope="" ma:versionID="596aa5ea02ef57354e473ad1c14839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4f5811297a96299c6b2ec283da397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2817F7-1AAC-4392-94BD-416D32A23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6D4A69-535A-4B85-A5AF-C150F36F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3841D-E485-4242-95BB-8265B4D4119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roman belohlavek</cp:lastModifiedBy>
  <cp:lastPrinted>2020-04-22T07:50:59Z</cp:lastPrinted>
  <dcterms:created xsi:type="dcterms:W3CDTF">2018-02-26T09:32:42Z</dcterms:created>
  <dcterms:modified xsi:type="dcterms:W3CDTF">2020-11-09T13:15:06Z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0x0101009371CCD493E80E4490F68F9DBC9F5124</vt:lpwstr>
  </property>
</Properties>
</file>