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xWindow="32760" yWindow="32760" windowWidth="27990" windowHeight="6000" activeTab="0"/>
  </bookViews>
  <sheets>
    <sheet name="Rekapitulace" sheetId="1" r:id="rId1"/>
    <sheet name="VV_DC" sheetId="2" r:id="rId2"/>
    <sheet name="VV_AREÁL" sheetId="3" r:id="rId3"/>
  </sheets>
  <externalReferences>
    <externalReference r:id="rId6"/>
  </externalReferences>
  <definedNames>
    <definedName name="_xlnm.Print_Titles" localSheetId="2">'VV_AREÁL'!$2:$2</definedName>
    <definedName name="_xlnm.Print_Area" localSheetId="2">'VV_AREÁL'!$A$2:$J$402</definedName>
    <definedName name="XP_DI">#REF!</definedName>
  </definedNames>
  <calcPr fullCalcOnLoad="1"/>
</workbook>
</file>

<file path=xl/sharedStrings.xml><?xml version="1.0" encoding="utf-8"?>
<sst xmlns="http://schemas.openxmlformats.org/spreadsheetml/2006/main" count="2409" uniqueCount="656">
  <si>
    <t>Číselné zatřídění</t>
  </si>
  <si>
    <t>Popis položky</t>
  </si>
  <si>
    <t>Měrná jednotka</t>
  </si>
  <si>
    <t>Jednotková cena v Kč</t>
  </si>
  <si>
    <t>Technické specifikace, technické a uživatelské standardy stavby</t>
  </si>
  <si>
    <t>ks</t>
  </si>
  <si>
    <t>Rozváděče</t>
  </si>
  <si>
    <t>Aplikační software pro DDC regulátory technologických zařízení</t>
  </si>
  <si>
    <t>Odladění SW s technologií</t>
  </si>
  <si>
    <t>Odladění aplikačního SW s řízenou technologií</t>
  </si>
  <si>
    <t>m</t>
  </si>
  <si>
    <t>kpl.</t>
  </si>
  <si>
    <t>Montáž kabelových tras vč.nosných konstrukcí</t>
  </si>
  <si>
    <t>Drobný montážní materiál</t>
  </si>
  <si>
    <t>Komplexní zkoušky včetně kontroly správnosti přenášených signálů</t>
  </si>
  <si>
    <t>Zaregulování a nastavení parametrů, zaškolení obsluhy, uživatelský manuál</t>
  </si>
  <si>
    <t>Revize el. zařízení vč. revizní zprávy</t>
  </si>
  <si>
    <t>Koordinace s ostatními profesemi, inženýrská činnost dodavatele</t>
  </si>
  <si>
    <t>Vypracování dokumentace skutečného stavu</t>
  </si>
  <si>
    <t>Vypracování projektové dokumentace skutečného stavu</t>
  </si>
  <si>
    <t>Informační bod</t>
  </si>
  <si>
    <t xml:space="preserve">Náklady na práce Technická inspekce České republiky podle vyhlášky č. 73/2010 Sb. vydané k zákonu č. 174/1968 Sb v platném znění. </t>
  </si>
  <si>
    <t>Montáž řídícího systému</t>
  </si>
  <si>
    <t>Celková                              cena v Kč</t>
  </si>
  <si>
    <t>Místo:</t>
  </si>
  <si>
    <t>Typ, typové číslo</t>
  </si>
  <si>
    <t>DDC_SW</t>
  </si>
  <si>
    <t xml:space="preserve">Elinst. trubka ohebná, bezhalog. provedení, pr.16, </t>
  </si>
  <si>
    <t>Elinst. trubka ohebná, bezhalog. provedení, pr.16, Monoflex HFPP, včetně montážního materiálu</t>
  </si>
  <si>
    <t>Dokumentace dodavatele a výrobní dokumentace MaR</t>
  </si>
  <si>
    <t>Vypracování dodavatelské dokumentace a výrobní dokumentace</t>
  </si>
  <si>
    <t xml:space="preserve">Počet </t>
  </si>
  <si>
    <t xml:space="preserve">Montáž skříňového rozvaděče </t>
  </si>
  <si>
    <t xml:space="preserve"> </t>
  </si>
  <si>
    <t>IRC</t>
  </si>
  <si>
    <t>Kabel slaboproudý, párovaný, stíněný s třídou reakce na oheň B2ca s1 d1, 2x2x0,8</t>
  </si>
  <si>
    <t>Slaboproudý kabel stíněný, párovaný, twistovaný, retardovaný, bezhalogenový s třídou reakce na oheň B2ca s1 d1.</t>
  </si>
  <si>
    <t>B2ca s1 d1, 2x2x0,8</t>
  </si>
  <si>
    <t>Montáž kabelových tras vč.nosných konstrukcí, včetně všech přípomocí (vrtání, atp.)</t>
  </si>
  <si>
    <t>DMR1</t>
  </si>
  <si>
    <t>Skříňový rozvaděč s otev. dveřmi, 1x pole s rozměry  2000x800x400 (v,š,hl)</t>
  </si>
  <si>
    <t>Rozváděč skříňový s otev. dveřmi, 1x pole s rozměry  2000x800x400 (v,š,hl), plechový, lakovaný, IP54, vývody horem,  podstavec pro rozváděč, kompletně elektricky vyzbrojený, 230V/50Hz/příkon 2kW,  pole pro MaR osazené DDC systémem. Výzbroj a zapojení podle výrobní dokumentace dodavatele,</t>
  </si>
  <si>
    <t>Demontáž stávajícího rozváděče</t>
  </si>
  <si>
    <t>Demontáž stávajícího rozváděče, včetně ekologické likvidace</t>
  </si>
  <si>
    <t>DMR2</t>
  </si>
  <si>
    <t>DDC_DMR1</t>
  </si>
  <si>
    <t>DDC</t>
  </si>
  <si>
    <t>Volně programovatelná, rozšiřitelná DDC podstanice, celkový počet I/O bodů: 16xAI, 32xDI, 8xAO, 32xDO.  Volně programovatelný, modulární mikropočítačový řídící systém (DDC podstanice) s komunikačním výstupem na COP (centrální operátorské pracoviště), Regulátor DDC + I/O moduly. Komplet včetně napájecích a sběrnicových modulů.</t>
  </si>
  <si>
    <t xml:space="preserve">Montáž nového rozvaděče </t>
  </si>
  <si>
    <t>Ovládací panel pro podstanice  - rozhraní Ethernet</t>
  </si>
  <si>
    <t>Vypracování uživatelských SW pro DDC podstanici</t>
  </si>
  <si>
    <t xml:space="preserve">DDC podstanice 88 I/O, BacNET/IP, komplet včetně napájecího modulu, sběrnicového modulu,  popisných štítků atd. </t>
  </si>
  <si>
    <t>DMR</t>
  </si>
  <si>
    <t>DDC_DMR2</t>
  </si>
  <si>
    <t>Volně programovatelná, rozšiřitelná DDC podstanice, celkový počet I/O bodů: 24xAI, 32xDI, 8xAO, 32xDO.  Volně programovatelný, modulární mikropočítačový řídící systém (DDC podstanice) s komunikačním výstupem na COP (centrální operátorské pracoviště), Regulátor DDC + I/O moduly. Komplet včetně napájecích a sběrnicových modulů.</t>
  </si>
  <si>
    <t xml:space="preserve">DDC podstanice 96 I/O, BacNET/IP, komplet včetně napájecího modulu, sběrnicového modulu,  popisných štítků atd. </t>
  </si>
  <si>
    <t>IRC - FCU</t>
  </si>
  <si>
    <t>D_IRC</t>
  </si>
  <si>
    <t>Volně programovatelný BACnet IP zónový regulátor (FCU)</t>
  </si>
  <si>
    <t>Volně programovatelný BACnet IP zónový regulátor (FCU), možnost konfigurace a ovláání přímo pomocí mob. aplikace</t>
  </si>
  <si>
    <t>DS</t>
  </si>
  <si>
    <t>Prostorový ovladač s čidlem teploty</t>
  </si>
  <si>
    <t>Ostatní</t>
  </si>
  <si>
    <t>DMR3</t>
  </si>
  <si>
    <t>DMR4</t>
  </si>
  <si>
    <t>DDC_DMR3</t>
  </si>
  <si>
    <t>Volně programovatelná, rozšiřitelná DDC podstanice, celkový počet I/O bodů: 32xAI, 56xDI, 32xAO, 48xDO.  Volně programovatelný, modulární mikropočítačový řídící systém (DDC podstanice) s komunikačním výstupem na COP (centrální operátorské pracoviště), Regulátor DDC + I/O moduly. Komplet včetně napájecích a sběrnicových modulů.</t>
  </si>
  <si>
    <t xml:space="preserve">DDC podstanice 168 I/O, BacNET/IP, komplet včetně napájecího modulu, sběrnicového modulu,  popisných štítků atd. </t>
  </si>
  <si>
    <t>Volně programovatelná, rozšiřitelná DDC podstanice, celkový počet I/O bodů: 24xAI, 24xDI, 16xAO, 24xDO.  Volně programovatelný, modulární mikropočítačový řídící systém (DDC podstanice) s komunikačním výstupem na COP (centrální operátorské pracoviště), Regulátor DDC + I/O moduly. Komplet včetně napájecích a sběrnicových modulů.</t>
  </si>
  <si>
    <t>DMR3352</t>
  </si>
  <si>
    <t>DDC_ DMR3352</t>
  </si>
  <si>
    <t>Volně programovatelná, rozšiřitelná DDC podstanice, celkový počet I/O bodů: 16xAI, 32xDI, 8xAO, 24xDO.  Volně programovatelný, modulární mikropočítačový řídící systém (DDC podstanice) s komunikačním výstupem na COP (centrální operátorské pracoviště), Regulátor DDC + I/O moduly. Komplet včetně napájecích a sběrnicových modulů.</t>
  </si>
  <si>
    <t xml:space="preserve">DDC podstanice 80 I/O, BacNET/IP, komplet včetně napájecího modulu, sběrnicového modulu,  popisných štítků atd. </t>
  </si>
  <si>
    <t>DMR441</t>
  </si>
  <si>
    <t>DDC_ DMR441</t>
  </si>
  <si>
    <t>Volně programovatelná, rozšiřitelná DDC podstanice, celkový počet I/O bodů: 8xAI, 16xDI, 8xAO, 16xDO.  Volně programovatelný, modulární mikropočítačový řídící systém (DDC podstanice) s komunikačním výstupem na COP (centrální operátorské pracoviště), Regulátor DDC + I/O moduly. Komplet včetně napájecích a sběrnicových modulů.</t>
  </si>
  <si>
    <t xml:space="preserve">DDC podstanice 48 I/O, BacNET/IP, komplet včetně napájecího modulu, sběrnicového modulu,  popisných štítků atd. </t>
  </si>
  <si>
    <t>DMR131</t>
  </si>
  <si>
    <t>DMR132</t>
  </si>
  <si>
    <t>DMR133</t>
  </si>
  <si>
    <t>DDC_ DMR131</t>
  </si>
  <si>
    <t>Volně programovatelná, rozšiřitelná DDC podstanice, celkový počet I/O bodů: 24xAI, 40xDI, 8xAO, 32xDO.  Volně programovatelný, modulární mikropočítačový řídící systém (DDC podstanice) s komunikačním výstupem na COP (centrální operátorské pracoviště), Regulátor DDC + I/O moduly. Komplet včetně napájecích a sběrnicových modulů.</t>
  </si>
  <si>
    <t xml:space="preserve">DDC podstanice 104 I/O, BacNET/IP, komplet včetně napájecího modulu, sběrnicového modulu,  popisných štítků atd. </t>
  </si>
  <si>
    <t>DDC_ DMR133</t>
  </si>
  <si>
    <t>Volně programovatelná, rozšiřitelná DDC podstanice, celkový počet I/O bodů: 24xAI, 40xDI, 16xAO, 32xDO.  Volně programovatelný, modulární mikropočítačový řídící systém (DDC podstanice) s komunikačním výstupem na COP (centrální operátorské pracoviště), Regulátor DDC + I/O moduly. Komplet včetně napájecích a sběrnicových modulů.</t>
  </si>
  <si>
    <t xml:space="preserve">DDC podstanice 112 I/O, BacNET/IP, komplet včetně napájecího modulu, sběrnicového modulu,  popisných štítků atd. </t>
  </si>
  <si>
    <t>DDC_ DMR132</t>
  </si>
  <si>
    <t>Volně programovatelná, rozšiřitelná DDC podstanice, celkový počet I/O bodů: 48xAI, 72xDI, 24xAO, 64xDO.  Volně programovatelný, modulární mikropočítačový řídící systém (DDC podstanice) s komunikačním výstupem na COP (centrální operátorské pracoviště), Regulátor DDC + I/O moduly. Komplet včetně napájecích a sběrnicových modulů.</t>
  </si>
  <si>
    <t xml:space="preserve">DDC podstanice 208 I/O, BacNET/IP, komplet včetně napájecího modulu, sběrnicového modulu,  popisných štítků atd. </t>
  </si>
  <si>
    <t>DMR231</t>
  </si>
  <si>
    <t>DDC_ DMR231</t>
  </si>
  <si>
    <t>Volně programovatelná, rozšiřitelná DDC podstanice, celkový počet I/O bodů: 24xAI, 32xDI, 16xAO, 32xDO.  Volně programovatelný, modulární mikropočítačový řídící systém (DDC podstanice) s komunikačním výstupem na COP (centrální operátorské pracoviště), Regulátor DDC + I/O moduly. Komplet včetně napájecích a sběrnicových modulů.</t>
  </si>
  <si>
    <t>DMR211</t>
  </si>
  <si>
    <t>DDC_ DMR211</t>
  </si>
  <si>
    <t>DMR221</t>
  </si>
  <si>
    <t>DDC_ DMR221</t>
  </si>
  <si>
    <t>DMR114</t>
  </si>
  <si>
    <t>DDC_ DMR114</t>
  </si>
  <si>
    <t>Volně programovatelná, rozšiřitelná DDC podstanice, celkový počet I/O bodů: 32xAI, 40xDI, 16xAO, 40xDO.  Volně programovatelný, modulární mikropočítačový řídící systém (DDC podstanice) s komunikačním výstupem na COP (centrální operátorské pracoviště), Regulátor DDC + I/O moduly. Komplet včetně napájecích a sběrnicových modulů.</t>
  </si>
  <si>
    <t xml:space="preserve">DDC podstanice 128 I/O, BacNET/IP, komplet včetně napájecího modulu, sběrnicového modulu,  popisných štítků atd. </t>
  </si>
  <si>
    <t>DMR521</t>
  </si>
  <si>
    <t>DDC_ DMR521</t>
  </si>
  <si>
    <t>Volně programovatelná, rozšiřitelná DDC podstanice, celkový počet I/O bodů: 24xAI, 56xDI, 8xAO, 40xDO.  Volně programovatelný, modulární mikropočítačový řídící systém (DDC podstanice) s komunikačním výstupem na COP (centrální operátorské pracoviště), Regulátor DDC + I/O moduly. Komplet včetně napájecích a sběrnicových modulů.</t>
  </si>
  <si>
    <t>DMR621</t>
  </si>
  <si>
    <t>DDC_ DMR621</t>
  </si>
  <si>
    <t>Volně programovatelná, rozšiřitelná DDC podstanice, celkový počet I/O bodů: 8xAI, 24xDI, 16xAO, 24xDO.  Volně programovatelný, modulární mikropočítačový řídící systém (DDC podstanice) s komunikačním výstupem na COP (centrální operátorské pracoviště), Regulátor DDC + I/O moduly. Komplet včetně napájecích a sběrnicových modulů.</t>
  </si>
  <si>
    <t xml:space="preserve">DDC podstanice 72 I/O, BacNET/IP, komplet včetně napájecího modulu, sběrnicového modulu,  popisných štítků atd. </t>
  </si>
  <si>
    <t>RA100</t>
  </si>
  <si>
    <t>DDC_ RA100</t>
  </si>
  <si>
    <t>Volně programovatelná, rozšiřitelná DDC podstanice, celkový počet I/O bodů: 8xAI, 8xDI, 8xAO, 8xDO.  Volně programovatelný, modulární mikropočítačový řídící systém (DDC podstanice) s komunikačním výstupem na COP (centrální operátorské pracoviště), Regulátor DDC + I/O moduly. Komplet včetně napájecích a sběrnicových modulů.</t>
  </si>
  <si>
    <t xml:space="preserve">DDC podstanice 24 I/O, BacNET/IP, komplet včetně napájecího modulu, sběrnicového modulu,  popisných štítků atd. </t>
  </si>
  <si>
    <t>DMR635</t>
  </si>
  <si>
    <t>DDC_ DMR635</t>
  </si>
  <si>
    <t xml:space="preserve">DDC podstanice 32 I/O, BacNET/IP, komplet včetně napájecího modulu, sběrnicového modulu,  popisných štítků atd. </t>
  </si>
  <si>
    <t>RA1</t>
  </si>
  <si>
    <t>DDC_ RA1</t>
  </si>
  <si>
    <t>Volně programovatelná, rozšiřitelná DDC podstanice, celkový počet I/O bodů: 16xAI, 8xDI, 8xAO, 8xDO.  Volně programovatelný, modulární mikropočítačový řídící systém (DDC podstanice) s komunikačním výstupem na COP (centrální operátorské pracoviště), Regulátor DDC + I/O moduly. Komplet včetně napájecích a sběrnicových modulů.</t>
  </si>
  <si>
    <t xml:space="preserve">DDC podstanice 40 I/O, BacNET/IP, komplet včetně napájecího modulu, sběrnicového modulu,  popisných štítků atd. </t>
  </si>
  <si>
    <t>DT1</t>
  </si>
  <si>
    <t>DDC_ DT1</t>
  </si>
  <si>
    <t>DMR111</t>
  </si>
  <si>
    <t>DDC_ DMR111</t>
  </si>
  <si>
    <t>DMR311</t>
  </si>
  <si>
    <t>Volně programovatelná, rozšiřitelná DDC podstanice, celkový počet I/O bodů: 16xAI, 160xDI, 0xAO, 24xDO.  Volně programovatelný, modulární mikropočítačový řídící systém (DDC podstanice) s komunikačním výstupem na COP (centrální operátorské pracoviště), Regulátor DDC + I/O moduly. Komplet včetně napájecích a sběrnicových modulů.</t>
  </si>
  <si>
    <t>Volně programovatelná, rozšiřitelná DDC podstanice, celkový počet I/O bodů: 16xAI, 160xDI, 0xAO, 32xDO.  Volně programovatelný, modulární mikropočítačový řídící systém (DDC podstanice) s komunikačním výstupem na COP (centrální operátorské pracoviště), Regulátor DDC + I/O moduly. Komplet včetně napájecích a sběrnicových modulů.</t>
  </si>
  <si>
    <t>DDC_ DMR311</t>
  </si>
  <si>
    <t xml:space="preserve">DDC podstanice 200 I/O, BacNET/IP, komplet včetně napájecího modulu, sběrnicového modulu,  popisných štítků atd. </t>
  </si>
  <si>
    <t>DMR44</t>
  </si>
  <si>
    <t>DDC_ DMR44</t>
  </si>
  <si>
    <t>Volně programovatelná, rozšiřitelná DDC podstanice, celkový počet I/O bodů: 16xAI, 32xDI, 0xAO, 18xDO.  Volně programovatelný, modulární mikropočítačový řídící systém (DDC podstanice) s komunikačním výstupem na COP (centrální operátorské pracoviště), Regulátor DDC + I/O moduly. Komplet včetně napájecích a sběrnicových modulů.</t>
  </si>
  <si>
    <t>DMR45</t>
  </si>
  <si>
    <t>DDC_ DMR45</t>
  </si>
  <si>
    <t>Volně programovatelná, rozšiřitelná DDC podstanice, celkový počet I/O bodů: 32xAI, 48xDI, 8xAO, 18xDO.  Volně programovatelný, modulární mikropočítačový řídící systém (DDC podstanice) s komunikačním výstupem na COP (centrální operátorské pracoviště), Regulátor DDC + I/O moduly. Komplet včetně napájecích a sběrnicových modulů.</t>
  </si>
  <si>
    <t xml:space="preserve">DDC podstanice 106 I/O, BacNET/IP, komplet včetně napájecího modulu, sběrnicového modulu,  popisných štítků atd. </t>
  </si>
  <si>
    <t xml:space="preserve">DDC podstanice 66 I/O, BacNET/IP, komplet včetně napájecího modulu, sběrnicového modulu,  popisných štítků atd. </t>
  </si>
  <si>
    <t>DMR45.1</t>
  </si>
  <si>
    <t>DDC_ DMR45.1</t>
  </si>
  <si>
    <t>Volně programovatelná, rozšiřitelná DDC podstanice, celkový počet I/O bodů: 16xAI, 16xDI, 8xAO, 12xDO.  Volně programovatelný, modulární mikropočítačový řídící systém (DDC podstanice) s komunikačním výstupem na COP (centrální operátorské pracoviště), Regulátor DDC + I/O moduly. Komplet včetně napájecích a sběrnicových modulů.</t>
  </si>
  <si>
    <t xml:space="preserve">DDC podstanice 52 I/O, BacNET/IP, komplet včetně napájecího modulu, sběrnicového modulu,  popisných štítků atd. </t>
  </si>
  <si>
    <t>Skříňový rozvaděč s otev. dveřmi, 1x pole s rozměry  800x600x250 (v,š,hl)</t>
  </si>
  <si>
    <t>Skříňový rozvaděč s otev. dveřmi, 1x pole s rozměry  1000x600x250 (v,š,hl)</t>
  </si>
  <si>
    <t>Rozváděč skříňový s otev. dveřmi, 1x pole s rozměry  1000x600x250 (v,š,hl), plechový, lakovaný, IP54, vývody horem,  podstavec pro rozváděč, kompletně elektricky vyzbrojený, 230V/50Hz/příkon 2kW,  pole pro MaR osazené DDC systémem. Výzbroj a zapojení podle výrobní dokumentace dodavatele,</t>
  </si>
  <si>
    <t>Rozváděč skříňový s otev. dveřmi, 1x pole s rozměry  800x600x250 (v,š,hl), plechový, lakovaný, IP54, vývody horem,  podstavec pro rozváděč, kompletně elektricky vyzbrojený, 230V/50Hz/příkon 2kW,  pole pro MaR osazené DDC systémem. Výzbroj a zapojení podle výrobní dokumentace dodavatele,</t>
  </si>
  <si>
    <t>Volně programovatelná, rozšiřitelná DDC podstanice, celkový počet I/O bodů: 16xAI, 24xDI, 8xAO, 24xDO.  Volně programovatelný, modulární mikropočítačový řídící systém (DDC podstanice) s komunikačním výstupem na COP (centrální operátorské pracoviště), Regulátor DDC + I/O moduly. Komplet včetně napájecích a sběrnicových modulů.</t>
  </si>
  <si>
    <t>DMR114 (113)</t>
  </si>
  <si>
    <t>DMR441 (411)</t>
  </si>
  <si>
    <t>Referenční výrobek (min. techn. standard)</t>
  </si>
  <si>
    <t>EcoStruxure Building AS-P</t>
  </si>
  <si>
    <t>EcoStruxure Building SmartX panel</t>
  </si>
  <si>
    <t>Skříňový rozvaděč s otev. dveřmi, 1x pole s rozměry  2000x1000x400 (v,š,hl)</t>
  </si>
  <si>
    <t>Rozváděč skříňový s otev. dveřmi, 1x pole s rozměry  2000x1000x400 (v,š,hl), plechový, lakovaný, IP54, vývody horem,  podstavec pro rozváděč, kompletně elektricky vyzbrojený, 230V/50Hz/příkon 2kW,  pole pro MaR osazené DDC systémem. Výzbroj a zapojení podle výrobní dokumentace dodavatele,</t>
  </si>
  <si>
    <t>Rozváděč skříňový s otev. dveřmi, 1x pole s rozměry  2000x800x400 (v,š,hl), plechový, lakovaný, IP54, vývody horem,  podstavec pro rozváděč, kompletně elektricky vyzbrojený, 400V/50Hz/příkon 70kW,  pole pro MaR osazené DDC systémem + Elektro. Výzbroj a zapojení podle výrobní dokumentace dodavatele,</t>
  </si>
  <si>
    <t>Schrack, řada AT</t>
  </si>
  <si>
    <t>Aplikační software pro vizualizaci na pracovní stanici -  grafika, vypracování dynamických obrazovek pro technologie TZB</t>
  </si>
  <si>
    <t>R.MON-1</t>
  </si>
  <si>
    <t>Náhrada stávající PLC WAGO včetně zapojení a algoritmu řízení požárních klapek (160DI, 16DO)</t>
  </si>
  <si>
    <t>PLC M241</t>
  </si>
  <si>
    <t>Dodávka nového PLC (160DI, 16DO) včetně zapojení a algoritmu řízení požárních klapek</t>
  </si>
  <si>
    <t>Převodníky Modbus RTU/Modbus TCPIP</t>
  </si>
  <si>
    <t>Link150</t>
  </si>
  <si>
    <t>Komunikační karty klimatizačních jednotek (komunikace Modbus TCP/IP)</t>
  </si>
  <si>
    <t>Výměna komunikačních karet RS485 klimatizačních jednotek za ethernetové komunikační karty (Modbus TCP/IP)</t>
  </si>
  <si>
    <t>Komunikační server pro teplotní a vlhkostní čidla HW Group</t>
  </si>
  <si>
    <t>POSEIDON 2250</t>
  </si>
  <si>
    <t>POSEIDON 2250 SNMP DOHLED A LOGOVÁNÍ DAT</t>
  </si>
  <si>
    <t>Doplnění ethernetové komunikační infrastruktury pro klimatizační jednotky a RSD rozváděče</t>
  </si>
  <si>
    <t>FTP kabel</t>
  </si>
  <si>
    <t>Dodávka a montáž ethernetové komunikační infrastruktury pro klimatizační jednotky a RSD rozváděče</t>
  </si>
  <si>
    <t>Ostatní montážní práce</t>
  </si>
  <si>
    <t>Ostatní montážní práce (kabeláže, instalace a zapojení)</t>
  </si>
  <si>
    <t>Dokumentace dodavatele a výrobní dokumentace PLC, komunikační infrastruktura</t>
  </si>
  <si>
    <t>R.MON-2</t>
  </si>
  <si>
    <t>R.MON-3</t>
  </si>
  <si>
    <t>Náhrada stávající PLC WAGO včetně zapojení a algoritmu řízení požárních klapek (136DI, 16DO)</t>
  </si>
  <si>
    <t>Dodávka nového PLC (136DI, 16DO) včetně zapojení a algoritmu řízení požárních klapek</t>
  </si>
  <si>
    <t>Komunikačních karty chillerů (komunikace Modbus TCP/IP)</t>
  </si>
  <si>
    <t>Výměna komunikačních karet RS485 chillerů za ethernetové komunikační karty (Modbus TCP/IP)</t>
  </si>
  <si>
    <t>Doplnění ethernetové komunikační infrastruktury pro klimatizační jednotky, chillery a RSD rozváděče</t>
  </si>
  <si>
    <t>Dodávka a montáž ethernetové komunikační infrastruktury pro klimatizační jednotky, chillery a RSD rozváděče</t>
  </si>
  <si>
    <t>R.MON-S</t>
  </si>
  <si>
    <t>Náhrada stávající PLC WAGO včetně zapojení a algoritmu řízení požárních klapek (48DI, 8DO)</t>
  </si>
  <si>
    <t>Dodávka nového PLC (48DI, 8DO) včetně zapojení a algoritmu řízení požárních klapek</t>
  </si>
  <si>
    <t>Doplnění ethernetové komunikační infrastruktury pro RSD rozváděče</t>
  </si>
  <si>
    <t>Dodávka a montáž ethernetové komunikační infrastruktury pro RSD rozváděče</t>
  </si>
  <si>
    <t>AC</t>
  </si>
  <si>
    <t>HW</t>
  </si>
  <si>
    <t>EcoStruxure Building RP-C</t>
  </si>
  <si>
    <t>ANALYZÁTORY</t>
  </si>
  <si>
    <t>Analyzátor na straně VN</t>
  </si>
  <si>
    <t>PM8000</t>
  </si>
  <si>
    <t>Dodávka a montáž nového analyzátoru (záznam přechodových dějů včetně komunikace expertních dat na dispečerské pracoviště)</t>
  </si>
  <si>
    <t>Analyzátor na straně NN</t>
  </si>
  <si>
    <t>Výměna stávajících analyzátorů PM810 v RH1 a RH2 za nové včetně montáže (záznam přechodových dějů včetně komunikace expertních dat na dispečerské pracoviště)</t>
  </si>
  <si>
    <t>SERVERY VČETNĚ SW VYBAVENÍ, DATOVÉ ÚLOŽIŠTĚ, SWITCHE</t>
  </si>
  <si>
    <t>Server dle technické specifikace včetně OS Windows Server 2019 Standard,16CORE, 3 roky záruka</t>
  </si>
  <si>
    <t>PowerEdge R440</t>
  </si>
  <si>
    <t>PowerEdge R440
Intel® Xeon® Silver 4110 2.1G, 8C/16T, 9.6GT/s 2UPI, 11M Cache, Turbo, HT (85W) DDR4-2400
Legacy Password
iDRAC Service Module (ISM), Pre-Installed in OS
Group Manager, Enabled
2.5" Chassis with up to 8 Hot Plug Hard Drives
Riser Config 3, 2 x 16 LP
Dell EMC Luggage Tag
No Quick Sync
Performance Optimized
2667MT/s RDIMMs
4x 16GB RDIMM, 2667MT/s, Dual Rank
Intel® Xeon® Silver 4110 2.1G, 8C/16T, 9.6GT/s 2UPI, 11M Cache, Turbo, HT (85W) DDR4-2400
iDRAC9,Enterprise
2x 600GB 10K RPM SAS 12Gbps 512n 2.5in Hot-plug Hard Drive
2x 1.2TB 10K RPM SAS 12Gbps 512n 2.5in Hot-plug Hard Drive
2x 480GB SSD SATA Read Intensive 6Gbps 512 2.5in Hot-plug AG AG Drive, DWPD, 876 TBW
Internal PERC
PERC H730P+ RAID Controller, 2Gb NV Cache, Adapter, Low Profile
Standard Heat Sink
Standard Heat Sink for 2nd CPU
No Internal Optical Drive for x4 and x8 HDD Chassis
Dual, Hot Plug, Redundant Power Supply (1+1), 550W
2x C13 to C14, PDU Style, 10 AMP, 6.5 Feet (2m), Power Cord
Trusted Platform Module 2.0
Order Configuration Shipbox Label (Ship Date, Model, Processor Speed, HDD Size, RAM)
Dual-Port 1GbE On-Board LOM
LAN port 1GbE
ReadyRails Sliding Rails Without Cable Management Arm
RAID + Unconfigured RAID
Performance BIOS Settings
Motherboard
Windows Server 2019 Standard,16CORE,Factory Installed, No Media,NO CAL
Windows Server 2019 Standard,16CORE,Media Kit
1x MS2016 Standard Edition, Additional License, 16 CORE,NO MEDIA/KEY
1x 5-pack of Windows Server 2016 Remote Desktop Services, User
1x 5-pack of Windows Server 2016,2012 User CALs (Standard or Datacenter)
No Systems Documentation, No OpenManage DVD Kit
3Yr Basic Warranty - Next Business Day - Minimum Warranty
3Yr ProSupport and Next Business Day Onsite Service</t>
  </si>
  <si>
    <t>rackové switche</t>
  </si>
  <si>
    <t>DNN1524</t>
  </si>
  <si>
    <t>DNN1524 [| CAMPUS Smart Value | Dell EMC Networking N1524 - [bez POE]]
Dell Networking N1524, 24x 1GbE + 4x 10GbE SFP+ fixed ports, Stacking, IO to PSU airflow, AC
Power Cord, PDU (Rack)
N1524,N1524P Base Warranty
N1524,N1524P Lifetime Limited Hardware Warranty - Minimum Warranty
N1524,N1524P 90 Days Software Support (Bug Fixes), Software Media Replacement
N1524,N1524P 3Yr ProSupport and Next Business Day Onsite Service</t>
  </si>
  <si>
    <t>Optický propoj 10GbE</t>
  </si>
  <si>
    <t>53HVN</t>
  </si>
  <si>
    <t>Dell Networking Cable SFP+ to SFP+ 10GbE Copper Twinax Direct Attach Cable 3 MeterCusKit</t>
  </si>
  <si>
    <t>Datové úložiště 72TB</t>
  </si>
  <si>
    <t>RS2418RP+</t>
  </si>
  <si>
    <t>Synology RS2418RP+ Rack Station
12x HDD 6TB WD6003FFBX Red Pro 256MB SATAIII NAS 5RZ</t>
  </si>
  <si>
    <t>GSM modem pro zasílání SMS</t>
  </si>
  <si>
    <t>SR2MOD03</t>
  </si>
  <si>
    <t>GSM Modem</t>
  </si>
  <si>
    <t>SW Licence monitoringu a reportingu včetně 5ks klientských licencí s plnohodnotným ovládáním</t>
  </si>
  <si>
    <t>Citect SCADA, Historian, MS SQL Server</t>
  </si>
  <si>
    <t>Kompletní licence pro integraci a archivaci dat všech zařízení datového centra připojených do rozváděčů R.MON-1, R.MON-2, R.MON-3 a R.MON-S včetně integrace dat z technologie MaR včetně 5ks klientských licencí s plnohodnotným oprávněním a možnosti zabezpečeného přístupu z webového prohlížeče.</t>
  </si>
  <si>
    <t>SW Licence IT Advisor (200 rack) včetně parametrizace a uvedení do provozu</t>
  </si>
  <si>
    <t>ECO Struxure IT Advisor</t>
  </si>
  <si>
    <t>ECO Struxure IT Advisor - aktivně řídí životní cyklus datového centra a optimalizuje stávající kapacity díky inteligentnímu hospodaření s energií</t>
  </si>
  <si>
    <t>Aplikační SW - programátoské práce monitoringu a reportingu DC + MaR</t>
  </si>
  <si>
    <t>Veškeré programátorské práce spojené s integrací dat všech zařízení datového centra připojených do rozváděčů R.MON-1, R.MON-2, R.MON-3 a R.MON-S a integrace dat z technologie MaR, jejich vizualizace, archivace a reportování.</t>
  </si>
  <si>
    <t>Montáž serverů, switchů, datového úložiště a GSM modemu včetně příslušenství</t>
  </si>
  <si>
    <t>Montáž/úprava/doplnění rackového rozvaděče o servery, switche, datové úložiště a GSM modem určené k monitoringu a reportování včetně montážního příslušenství, patchkordů apod.</t>
  </si>
  <si>
    <t>Doprava, zaškolení obsluhy, uživatelský manuál</t>
  </si>
  <si>
    <t>Doprava, zaškolení obsluhy, vypracování podrobného uživatelského manuálu.</t>
  </si>
  <si>
    <t>Operátorské PC včetně WIn10 a MS Excel, záruka 3 roky</t>
  </si>
  <si>
    <t>Dell Vostro 3671 MT</t>
  </si>
  <si>
    <t>Operátorské PC - Dell Vostro 3671 MT - Počítač Intel Core i7 9700 Coffee Lake 4.7 GHz, Intel UHD Graphics 630, RAM 8GB DDR4, SSD 256 GB + HDD 1 TB 7200 ot/min, DVD, Wi-Fi, VGA D-SUB a HDMI, 2× USB 3.2, 4× USB 2.0, typ skříně: Mini ITX, myš a klávesnice, Windows 10 Pro, (NBD), Microsoft 365 Personal (elektronická licence), záruka 3 roky</t>
  </si>
  <si>
    <t xml:space="preserve">Profesionální Full HD LCD monitor s úhlopříčkou 27´ </t>
  </si>
  <si>
    <t>27" Dell P2719H Professional</t>
  </si>
  <si>
    <t>LCD monitor Full HD 1920 × 1080, IPS, 16:9, 5ms, FreeSync, 300cd/m2, kontrast 1000:1, DisplayPort, HDMI 1.4, VGA, USB, nastavitelná výška</t>
  </si>
  <si>
    <t>COP - CENTRÁLNÍ OPERÁTORSKÉ PRACOVIŠTĚ - HW</t>
  </si>
  <si>
    <t>KABELY A MONTÁŽNÍ MATERIÁL - trubky, žlaby, rošty, atd.  PRO MaR</t>
  </si>
  <si>
    <t>Doplnění ethernetové komunikační infrastruktury pro MaR rozváděče</t>
  </si>
  <si>
    <t>Dodávka a montáž ethernetové komunikační infrastruktury pro MaR rozváděče</t>
  </si>
  <si>
    <t>Montáž kabelů, včetně ukončení</t>
  </si>
  <si>
    <t>Zaškolení obsluhy, uživatelský manuál</t>
  </si>
  <si>
    <t>Zaškolení obsluhy, vypracování podrobného uživatelského manuálu.</t>
  </si>
  <si>
    <t>Doprava</t>
  </si>
  <si>
    <t>Systém pro správu infrastruktury datového centra- DCIM SW</t>
  </si>
  <si>
    <t>Licence</t>
  </si>
  <si>
    <t>Licence pro minimálně - 300 racků, 20 současně přihlášených uživatelů a bez omezení počtu spravovaných IT i NON-IT zařízení</t>
  </si>
  <si>
    <t xml:space="preserve">HW platforma vč. veškerého operačního a podpůrného SW vybavení </t>
  </si>
  <si>
    <t>viz. dokument "Systém pro správu infrastruktury datového centra- DCIM SW"</t>
  </si>
  <si>
    <t>Instalace</t>
  </si>
  <si>
    <t xml:space="preserve">ks </t>
  </si>
  <si>
    <t>instalace SW DCIM, instalace HW a veškerého SW vybavení pro provoz systému DCIM</t>
  </si>
  <si>
    <t>Pasportizace rozváděčů SAIA</t>
  </si>
  <si>
    <t xml:space="preserve">Technická pasportizace napojení I/O bodů rozváděčů s ohledem na připojení periferií a přípravy na realizaci výměny rozváděčů </t>
  </si>
  <si>
    <t>Aplikační software pro vizualizaci na pracovní stanici - grafika, vypracování dynamických obrazovek pro technologie TZB, licence</t>
  </si>
  <si>
    <t>A</t>
  </si>
  <si>
    <t>A1</t>
  </si>
  <si>
    <t>A2</t>
  </si>
  <si>
    <t>A3</t>
  </si>
  <si>
    <t>A4</t>
  </si>
  <si>
    <t>A5</t>
  </si>
  <si>
    <t>A6</t>
  </si>
  <si>
    <t>A7</t>
  </si>
  <si>
    <t>A8</t>
  </si>
  <si>
    <t>A9</t>
  </si>
  <si>
    <t>A10</t>
  </si>
  <si>
    <t>A11</t>
  </si>
  <si>
    <t>A12</t>
  </si>
  <si>
    <t>A13</t>
  </si>
  <si>
    <t>A14</t>
  </si>
  <si>
    <t>A15</t>
  </si>
  <si>
    <t>B1</t>
  </si>
  <si>
    <t>B</t>
  </si>
  <si>
    <t>B2</t>
  </si>
  <si>
    <t>B3</t>
  </si>
  <si>
    <t>B4</t>
  </si>
  <si>
    <t>B5</t>
  </si>
  <si>
    <t>B6</t>
  </si>
  <si>
    <t>B7</t>
  </si>
  <si>
    <t>B8</t>
  </si>
  <si>
    <t>B9</t>
  </si>
  <si>
    <t>B10</t>
  </si>
  <si>
    <t>B11</t>
  </si>
  <si>
    <t>B12</t>
  </si>
  <si>
    <t>B13</t>
  </si>
  <si>
    <t>B14</t>
  </si>
  <si>
    <t>B15</t>
  </si>
  <si>
    <t>C</t>
  </si>
  <si>
    <t>C1</t>
  </si>
  <si>
    <t>C2</t>
  </si>
  <si>
    <t>C3</t>
  </si>
  <si>
    <t>C4</t>
  </si>
  <si>
    <t>C5</t>
  </si>
  <si>
    <t>C6</t>
  </si>
  <si>
    <t>C7</t>
  </si>
  <si>
    <t>C8</t>
  </si>
  <si>
    <t>C9</t>
  </si>
  <si>
    <t>C10</t>
  </si>
  <si>
    <t>C11</t>
  </si>
  <si>
    <t>C12</t>
  </si>
  <si>
    <t>C13</t>
  </si>
  <si>
    <t>C14</t>
  </si>
  <si>
    <t>C15</t>
  </si>
  <si>
    <t>D</t>
  </si>
  <si>
    <t>D1</t>
  </si>
  <si>
    <t>D2</t>
  </si>
  <si>
    <t>D3</t>
  </si>
  <si>
    <t>D4</t>
  </si>
  <si>
    <t>D5</t>
  </si>
  <si>
    <t>D6</t>
  </si>
  <si>
    <t>D7</t>
  </si>
  <si>
    <t>D8</t>
  </si>
  <si>
    <t>D9</t>
  </si>
  <si>
    <t>D10</t>
  </si>
  <si>
    <t>D11</t>
  </si>
  <si>
    <t>D12</t>
  </si>
  <si>
    <t>D13</t>
  </si>
  <si>
    <t>D14</t>
  </si>
  <si>
    <t>D15</t>
  </si>
  <si>
    <t>E</t>
  </si>
  <si>
    <t>E1</t>
  </si>
  <si>
    <t>E2</t>
  </si>
  <si>
    <t>E3</t>
  </si>
  <si>
    <t>E4</t>
  </si>
  <si>
    <t>E5</t>
  </si>
  <si>
    <t>E6</t>
  </si>
  <si>
    <t>E7</t>
  </si>
  <si>
    <t>E8</t>
  </si>
  <si>
    <t>E9</t>
  </si>
  <si>
    <t>E10</t>
  </si>
  <si>
    <t>E11</t>
  </si>
  <si>
    <t>E12</t>
  </si>
  <si>
    <t>E13</t>
  </si>
  <si>
    <t>E14</t>
  </si>
  <si>
    <t>E15</t>
  </si>
  <si>
    <t>F</t>
  </si>
  <si>
    <t>F1</t>
  </si>
  <si>
    <t>F2</t>
  </si>
  <si>
    <t>F3</t>
  </si>
  <si>
    <t>F4</t>
  </si>
  <si>
    <t>F5</t>
  </si>
  <si>
    <t>F6</t>
  </si>
  <si>
    <t>F7</t>
  </si>
  <si>
    <t>F8</t>
  </si>
  <si>
    <t>F9</t>
  </si>
  <si>
    <t>F10</t>
  </si>
  <si>
    <t>F11</t>
  </si>
  <si>
    <t>F12</t>
  </si>
  <si>
    <t>F13</t>
  </si>
  <si>
    <t>F14</t>
  </si>
  <si>
    <t>F15</t>
  </si>
  <si>
    <t>G</t>
  </si>
  <si>
    <t>G1</t>
  </si>
  <si>
    <t>G2</t>
  </si>
  <si>
    <t>G3</t>
  </si>
  <si>
    <t>G4</t>
  </si>
  <si>
    <t>G5</t>
  </si>
  <si>
    <t>G6</t>
  </si>
  <si>
    <t>G7</t>
  </si>
  <si>
    <t>G8</t>
  </si>
  <si>
    <t>G9</t>
  </si>
  <si>
    <t>G10</t>
  </si>
  <si>
    <t>G11</t>
  </si>
  <si>
    <t>G12</t>
  </si>
  <si>
    <t>G13</t>
  </si>
  <si>
    <t>G14</t>
  </si>
  <si>
    <t>G15</t>
  </si>
  <si>
    <t>H</t>
  </si>
  <si>
    <t>H1</t>
  </si>
  <si>
    <t>H2</t>
  </si>
  <si>
    <t>H3</t>
  </si>
  <si>
    <t>H4</t>
  </si>
  <si>
    <t>H5</t>
  </si>
  <si>
    <t>H6</t>
  </si>
  <si>
    <t>H7</t>
  </si>
  <si>
    <t>H8</t>
  </si>
  <si>
    <t>H9</t>
  </si>
  <si>
    <t>H10</t>
  </si>
  <si>
    <t>H11</t>
  </si>
  <si>
    <t>H12</t>
  </si>
  <si>
    <t>H13</t>
  </si>
  <si>
    <t>H14</t>
  </si>
  <si>
    <t>H15</t>
  </si>
  <si>
    <t>I</t>
  </si>
  <si>
    <t>I1</t>
  </si>
  <si>
    <t>I2</t>
  </si>
  <si>
    <t>I3</t>
  </si>
  <si>
    <t>I4</t>
  </si>
  <si>
    <t>I5</t>
  </si>
  <si>
    <t>I6</t>
  </si>
  <si>
    <t>I7</t>
  </si>
  <si>
    <t>I8</t>
  </si>
  <si>
    <t>I9</t>
  </si>
  <si>
    <t>I10</t>
  </si>
  <si>
    <t>I11</t>
  </si>
  <si>
    <t>I12</t>
  </si>
  <si>
    <t>I13</t>
  </si>
  <si>
    <t>I14</t>
  </si>
  <si>
    <t>I15</t>
  </si>
  <si>
    <t>J1</t>
  </si>
  <si>
    <t>J2</t>
  </si>
  <si>
    <t>J3</t>
  </si>
  <si>
    <t>J4</t>
  </si>
  <si>
    <t>J5</t>
  </si>
  <si>
    <t>J6</t>
  </si>
  <si>
    <t>J7</t>
  </si>
  <si>
    <t>J8</t>
  </si>
  <si>
    <t>J9</t>
  </si>
  <si>
    <t>J10</t>
  </si>
  <si>
    <t>J11</t>
  </si>
  <si>
    <t>J12</t>
  </si>
  <si>
    <t>J13</t>
  </si>
  <si>
    <t>J14</t>
  </si>
  <si>
    <t>J15</t>
  </si>
  <si>
    <t>K</t>
  </si>
  <si>
    <t>K1</t>
  </si>
  <si>
    <t>K2</t>
  </si>
  <si>
    <t>K3</t>
  </si>
  <si>
    <t>K4</t>
  </si>
  <si>
    <t>K5</t>
  </si>
  <si>
    <t>K6</t>
  </si>
  <si>
    <t>K7</t>
  </si>
  <si>
    <t>K8</t>
  </si>
  <si>
    <t>K9</t>
  </si>
  <si>
    <t>K10</t>
  </si>
  <si>
    <t>K11</t>
  </si>
  <si>
    <t>K12</t>
  </si>
  <si>
    <t>K13</t>
  </si>
  <si>
    <t>K14</t>
  </si>
  <si>
    <t>K15</t>
  </si>
  <si>
    <t>L</t>
  </si>
  <si>
    <t>L1</t>
  </si>
  <si>
    <t>L2</t>
  </si>
  <si>
    <t>L3</t>
  </si>
  <si>
    <t>L4</t>
  </si>
  <si>
    <t>L5</t>
  </si>
  <si>
    <t>L6</t>
  </si>
  <si>
    <t>L7</t>
  </si>
  <si>
    <t>L8</t>
  </si>
  <si>
    <t>L9</t>
  </si>
  <si>
    <t>L10</t>
  </si>
  <si>
    <t>L11</t>
  </si>
  <si>
    <t>L12</t>
  </si>
  <si>
    <t>L13</t>
  </si>
  <si>
    <t>L14</t>
  </si>
  <si>
    <t>L15</t>
  </si>
  <si>
    <t>M</t>
  </si>
  <si>
    <t>M1</t>
  </si>
  <si>
    <t>M2</t>
  </si>
  <si>
    <t>M3</t>
  </si>
  <si>
    <t>M4</t>
  </si>
  <si>
    <t>M5</t>
  </si>
  <si>
    <t>M6</t>
  </si>
  <si>
    <t>M7</t>
  </si>
  <si>
    <t>M8</t>
  </si>
  <si>
    <t>M9</t>
  </si>
  <si>
    <t>M10</t>
  </si>
  <si>
    <t>M11</t>
  </si>
  <si>
    <t>M12</t>
  </si>
  <si>
    <t>M13</t>
  </si>
  <si>
    <t>M14</t>
  </si>
  <si>
    <t>M15</t>
  </si>
  <si>
    <t>N</t>
  </si>
  <si>
    <t>N1</t>
  </si>
  <si>
    <t>N2</t>
  </si>
  <si>
    <t>N3</t>
  </si>
  <si>
    <t>N4</t>
  </si>
  <si>
    <t>N5</t>
  </si>
  <si>
    <t>N6</t>
  </si>
  <si>
    <t>N7</t>
  </si>
  <si>
    <t>N8</t>
  </si>
  <si>
    <t>N9</t>
  </si>
  <si>
    <t>N10</t>
  </si>
  <si>
    <t>N11</t>
  </si>
  <si>
    <t>N12</t>
  </si>
  <si>
    <t>N13</t>
  </si>
  <si>
    <t>N14</t>
  </si>
  <si>
    <t>N15</t>
  </si>
  <si>
    <t>O</t>
  </si>
  <si>
    <t>O1</t>
  </si>
  <si>
    <t>P</t>
  </si>
  <si>
    <t>P14</t>
  </si>
  <si>
    <t>P1</t>
  </si>
  <si>
    <t>Q</t>
  </si>
  <si>
    <t>Q1</t>
  </si>
  <si>
    <t>O2</t>
  </si>
  <si>
    <t>O3</t>
  </si>
  <si>
    <t>O4</t>
  </si>
  <si>
    <t>O5</t>
  </si>
  <si>
    <t>O6</t>
  </si>
  <si>
    <t>O7</t>
  </si>
  <si>
    <t>O8</t>
  </si>
  <si>
    <t>O9</t>
  </si>
  <si>
    <t>O10</t>
  </si>
  <si>
    <t>O11</t>
  </si>
  <si>
    <t>O12</t>
  </si>
  <si>
    <t>O13</t>
  </si>
  <si>
    <t>O14</t>
  </si>
  <si>
    <t>O15</t>
  </si>
  <si>
    <t>P2</t>
  </si>
  <si>
    <t>P3</t>
  </si>
  <si>
    <t>P4</t>
  </si>
  <si>
    <t>P5</t>
  </si>
  <si>
    <t>P6</t>
  </si>
  <si>
    <t>P7</t>
  </si>
  <si>
    <t>P8</t>
  </si>
  <si>
    <t>P9</t>
  </si>
  <si>
    <t>P10</t>
  </si>
  <si>
    <t>P11</t>
  </si>
  <si>
    <t>P12</t>
  </si>
  <si>
    <t>P13</t>
  </si>
  <si>
    <t>P15</t>
  </si>
  <si>
    <t>Q2</t>
  </si>
  <si>
    <t>Q3</t>
  </si>
  <si>
    <t>Q4</t>
  </si>
  <si>
    <t>R</t>
  </si>
  <si>
    <t>R1</t>
  </si>
  <si>
    <t>S</t>
  </si>
  <si>
    <t>S1</t>
  </si>
  <si>
    <t>R2</t>
  </si>
  <si>
    <t>R3</t>
  </si>
  <si>
    <t>R4</t>
  </si>
  <si>
    <t>R5</t>
  </si>
  <si>
    <t>R6</t>
  </si>
  <si>
    <t>R7</t>
  </si>
  <si>
    <t>R8</t>
  </si>
  <si>
    <t>R9</t>
  </si>
  <si>
    <t>R10</t>
  </si>
  <si>
    <t>R11</t>
  </si>
  <si>
    <t>R12</t>
  </si>
  <si>
    <t>R13</t>
  </si>
  <si>
    <t>R14</t>
  </si>
  <si>
    <t>R15</t>
  </si>
  <si>
    <t>S2</t>
  </si>
  <si>
    <t>S3</t>
  </si>
  <si>
    <t>S4</t>
  </si>
  <si>
    <t>S5</t>
  </si>
  <si>
    <t>S6</t>
  </si>
  <si>
    <t>S7</t>
  </si>
  <si>
    <t>S8</t>
  </si>
  <si>
    <t>S9</t>
  </si>
  <si>
    <t>S10</t>
  </si>
  <si>
    <t>S11</t>
  </si>
  <si>
    <t>S12</t>
  </si>
  <si>
    <t>S13</t>
  </si>
  <si>
    <t>S14</t>
  </si>
  <si>
    <t>S15</t>
  </si>
  <si>
    <t>T</t>
  </si>
  <si>
    <t>T1</t>
  </si>
  <si>
    <t>U</t>
  </si>
  <si>
    <t>U1</t>
  </si>
  <si>
    <t>T2</t>
  </si>
  <si>
    <t>T3</t>
  </si>
  <si>
    <t>T4</t>
  </si>
  <si>
    <t>T5</t>
  </si>
  <si>
    <t>T6</t>
  </si>
  <si>
    <t>T7</t>
  </si>
  <si>
    <t>T8</t>
  </si>
  <si>
    <t>T9</t>
  </si>
  <si>
    <t>T10</t>
  </si>
  <si>
    <t>T11</t>
  </si>
  <si>
    <t>T12</t>
  </si>
  <si>
    <t>T13</t>
  </si>
  <si>
    <t>T14</t>
  </si>
  <si>
    <t>T15</t>
  </si>
  <si>
    <t>U2</t>
  </si>
  <si>
    <t>U3</t>
  </si>
  <si>
    <t>U4</t>
  </si>
  <si>
    <t>U5</t>
  </si>
  <si>
    <t>U6</t>
  </si>
  <si>
    <t>U7</t>
  </si>
  <si>
    <t>U8</t>
  </si>
  <si>
    <t>U9</t>
  </si>
  <si>
    <t>U10</t>
  </si>
  <si>
    <t>U11</t>
  </si>
  <si>
    <t>U12</t>
  </si>
  <si>
    <t>U13</t>
  </si>
  <si>
    <t>U14</t>
  </si>
  <si>
    <t>U15</t>
  </si>
  <si>
    <t>V</t>
  </si>
  <si>
    <t>V1</t>
  </si>
  <si>
    <t>V2</t>
  </si>
  <si>
    <t>V3</t>
  </si>
  <si>
    <t>V4</t>
  </si>
  <si>
    <t>V5</t>
  </si>
  <si>
    <t>V6</t>
  </si>
  <si>
    <t>V7</t>
  </si>
  <si>
    <t>V8</t>
  </si>
  <si>
    <t>V9</t>
  </si>
  <si>
    <t>V10</t>
  </si>
  <si>
    <t>V11</t>
  </si>
  <si>
    <t>V12</t>
  </si>
  <si>
    <t>V13</t>
  </si>
  <si>
    <t>V14</t>
  </si>
  <si>
    <t>V15</t>
  </si>
  <si>
    <t>W</t>
  </si>
  <si>
    <t>W1</t>
  </si>
  <si>
    <t>W2</t>
  </si>
  <si>
    <t>W3</t>
  </si>
  <si>
    <t>W4</t>
  </si>
  <si>
    <t>W5</t>
  </si>
  <si>
    <t>W6</t>
  </si>
  <si>
    <t>W7</t>
  </si>
  <si>
    <t>W8</t>
  </si>
  <si>
    <t>W9</t>
  </si>
  <si>
    <t>W10</t>
  </si>
  <si>
    <t>W11</t>
  </si>
  <si>
    <t>W12</t>
  </si>
  <si>
    <t>W13</t>
  </si>
  <si>
    <t>W14</t>
  </si>
  <si>
    <t>W15</t>
  </si>
  <si>
    <t>X</t>
  </si>
  <si>
    <t>X1</t>
  </si>
  <si>
    <t>X2</t>
  </si>
  <si>
    <t>X3</t>
  </si>
  <si>
    <t>X4</t>
  </si>
  <si>
    <t>X5</t>
  </si>
  <si>
    <t>X6</t>
  </si>
  <si>
    <t>X7</t>
  </si>
  <si>
    <t>X8</t>
  </si>
  <si>
    <t>X9</t>
  </si>
  <si>
    <t>X10</t>
  </si>
  <si>
    <t>X11</t>
  </si>
  <si>
    <t>X12</t>
  </si>
  <si>
    <t>X13</t>
  </si>
  <si>
    <t>X14</t>
  </si>
  <si>
    <t>X15</t>
  </si>
  <si>
    <t>Y</t>
  </si>
  <si>
    <t>Y1</t>
  </si>
  <si>
    <t>Y2</t>
  </si>
  <si>
    <t>Y3</t>
  </si>
  <si>
    <t>Y4</t>
  </si>
  <si>
    <t>Y5</t>
  </si>
  <si>
    <t>Y6</t>
  </si>
  <si>
    <t>Y7</t>
  </si>
  <si>
    <t>Y8</t>
  </si>
  <si>
    <t>Y9</t>
  </si>
  <si>
    <t>Y10</t>
  </si>
  <si>
    <t>Y11</t>
  </si>
  <si>
    <t>Y12</t>
  </si>
  <si>
    <t>Y13</t>
  </si>
  <si>
    <t>Y14</t>
  </si>
  <si>
    <t>Y15</t>
  </si>
  <si>
    <r>
      <t>Ovládací LCD</t>
    </r>
    <r>
      <rPr>
        <sz val="12"/>
        <color indexed="10"/>
        <rFont val="Verdana"/>
        <family val="2"/>
      </rPr>
      <t xml:space="preserve"> </t>
    </r>
    <r>
      <rPr>
        <sz val="12"/>
        <rFont val="Verdana"/>
        <family val="2"/>
      </rPr>
      <t>dotykový displej, montáž do panelu, včetně kabelu 3m</t>
    </r>
  </si>
  <si>
    <t>J</t>
  </si>
  <si>
    <t>MONITORING NONIT AREÁL</t>
  </si>
  <si>
    <t>MONITORING NONIT Datové Centrum</t>
  </si>
  <si>
    <t>Datová centra SPCSS</t>
  </si>
  <si>
    <t>Objednatel:</t>
  </si>
  <si>
    <t>Státní pokladna Centrum sdílených služeb, s.p.</t>
  </si>
  <si>
    <t>IČO:</t>
  </si>
  <si>
    <t>Na Vápence 915/14, 130 00 Praha 3</t>
  </si>
  <si>
    <t>DIČ:</t>
  </si>
  <si>
    <t>CZ03630919</t>
  </si>
  <si>
    <t>Zhotovitel:</t>
  </si>
  <si>
    <t>Rekapitulace ceny</t>
  </si>
  <si>
    <t>Kč</t>
  </si>
  <si>
    <t>Cena celkem bez DPH</t>
  </si>
  <si>
    <t>v</t>
  </si>
  <si>
    <t>dne</t>
  </si>
  <si>
    <t>Za zhotovitele</t>
  </si>
  <si>
    <t>Za objednatele</t>
  </si>
  <si>
    <t>Rozpočet pro monitoring NONIT SPCSS</t>
  </si>
  <si>
    <t>Monitoring NONIT Datové Centrum</t>
  </si>
  <si>
    <t>Monitoring NONIT Areál</t>
  </si>
</sst>
</file>

<file path=xl/styles.xml><?xml version="1.0" encoding="utf-8"?>
<styleSheet xmlns="http://schemas.openxmlformats.org/spreadsheetml/2006/main">
  <numFmts count="3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
    <numFmt numFmtId="167" formatCode="#,###"/>
    <numFmt numFmtId="168" formatCode="#,##0.00_ ;\-#,##0.00\ "/>
    <numFmt numFmtId="169" formatCode="&quot;$&quot;#,##0;\-&quot;$&quot;#,##0"/>
    <numFmt numFmtId="170" formatCode="&quot;$&quot;#,##0;[Red]\-&quot;$&quot;#,##0"/>
    <numFmt numFmtId="171" formatCode="&quot;$&quot;#,##0.00;\-&quot;$&quot;#,##0.00"/>
    <numFmt numFmtId="172" formatCode="&quot;$&quot;#,##0.00;[Red]\-&quot;$&quot;#,##0.00"/>
    <numFmt numFmtId="173" formatCode="_-&quot;$&quot;* #,##0_-;\-&quot;$&quot;* #,##0_-;_-&quot;$&quot;* &quot;-&quot;_-;_-@_-"/>
    <numFmt numFmtId="174" formatCode="_-&quot;$&quot;* #,##0.00_-;\-&quot;$&quot;* #,##0.00_-;_-&quot;$&quot;* &quot;-&quot;??_-;_-@_-"/>
    <numFmt numFmtId="175" formatCode="dd/mm/yy"/>
    <numFmt numFmtId="176" formatCode="dd/yy"/>
    <numFmt numFmtId="177" formatCode="mm/yy"/>
    <numFmt numFmtId="178" formatCode="&quot;Yes&quot;;&quot;Yes&quot;;&quot;No&quot;"/>
    <numFmt numFmtId="179" formatCode="&quot;True&quot;;&quot;True&quot;;&quot;False&quot;"/>
    <numFmt numFmtId="180" formatCode="&quot;On&quot;;&quot;On&quot;;&quot;Off&quot;"/>
    <numFmt numFmtId="181" formatCode="[$€-2]\ #\ ##,000_);[Red]\([$€-2]\ #\ ##,000\)"/>
    <numFmt numFmtId="182" formatCode="[$-405]d\.\ mmmm\ yyyy"/>
    <numFmt numFmtId="183" formatCode="#,##0.000;\-#,##0.000"/>
    <numFmt numFmtId="184" formatCode="[$¥€-2]\ #\ ##,000_);[Red]\([$€-2]\ #\ ##,000\)"/>
    <numFmt numFmtId="185" formatCode="mmm/yyyy"/>
    <numFmt numFmtId="186" formatCode="[$-405]dddd\ d\.\ mmmm\ yyyy"/>
  </numFmts>
  <fonts count="68">
    <font>
      <sz val="11"/>
      <color theme="1"/>
      <name val="Calibri"/>
      <family val="2"/>
    </font>
    <font>
      <sz val="11"/>
      <color indexed="8"/>
      <name val="Calibri"/>
      <family val="2"/>
    </font>
    <font>
      <sz val="10"/>
      <name val="Arial"/>
      <family val="2"/>
    </font>
    <font>
      <sz val="12"/>
      <name val="Times New Roman"/>
      <family val="1"/>
    </font>
    <font>
      <sz val="12"/>
      <name val="Times New Roman CE"/>
      <family val="0"/>
    </font>
    <font>
      <u val="single"/>
      <sz val="11"/>
      <color indexed="12"/>
      <name val="Calibri"/>
      <family val="2"/>
    </font>
    <font>
      <u val="single"/>
      <sz val="11"/>
      <color indexed="36"/>
      <name val="Calibri"/>
      <family val="2"/>
    </font>
    <font>
      <sz val="12"/>
      <color indexed="8"/>
      <name val="Verdana"/>
      <family val="2"/>
    </font>
    <font>
      <sz val="12"/>
      <name val="Verdana"/>
      <family val="2"/>
    </font>
    <font>
      <sz val="12"/>
      <color indexed="10"/>
      <name val="Verdana"/>
      <family val="2"/>
    </font>
    <font>
      <b/>
      <sz val="12"/>
      <color indexed="8"/>
      <name val="Verdana"/>
      <family val="2"/>
    </font>
    <font>
      <b/>
      <sz val="12"/>
      <name val="Verdana"/>
      <family val="2"/>
    </font>
    <font>
      <sz val="11"/>
      <color indexed="10"/>
      <name val="Verdana"/>
      <family val="2"/>
    </font>
    <font>
      <sz val="11"/>
      <name val="Verdana"/>
      <family val="2"/>
    </font>
    <font>
      <b/>
      <sz val="14"/>
      <name val="Verdana"/>
      <family val="2"/>
    </font>
    <font>
      <sz val="10"/>
      <name val="Verdana"/>
      <family val="2"/>
    </font>
    <font>
      <b/>
      <sz val="10"/>
      <name val="Verdana"/>
      <family val="2"/>
    </font>
    <font>
      <b/>
      <sz val="11"/>
      <name val="Verdana"/>
      <family val="2"/>
    </font>
    <font>
      <b/>
      <sz val="13"/>
      <name val="Verdana"/>
      <family val="2"/>
    </font>
    <font>
      <b/>
      <sz val="9"/>
      <name val="Verdana"/>
      <family val="2"/>
    </font>
    <font>
      <sz val="9"/>
      <name val="Verdana"/>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8"/>
      <name val="Verdana"/>
      <family val="2"/>
    </font>
    <font>
      <b/>
      <sz val="11"/>
      <color indexed="8"/>
      <name val="Verdana"/>
      <family val="2"/>
    </font>
    <font>
      <sz val="10"/>
      <color indexed="8"/>
      <name val="Verdana"/>
      <family val="2"/>
    </font>
    <font>
      <b/>
      <sz val="10"/>
      <color indexed="9"/>
      <name val="Verdana"/>
      <family val="2"/>
    </font>
    <font>
      <sz val="9"/>
      <color indexed="8"/>
      <name val="Calibri"/>
      <family val="2"/>
    </font>
    <font>
      <b/>
      <sz val="16"/>
      <color indexed="8"/>
      <name val="Verdana"/>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1"/>
      <name val="Verdana"/>
      <family val="2"/>
    </font>
    <font>
      <sz val="12"/>
      <color theme="1"/>
      <name val="Verdana"/>
      <family val="2"/>
    </font>
    <font>
      <b/>
      <sz val="11"/>
      <color theme="1"/>
      <name val="Verdana"/>
      <family val="2"/>
    </font>
    <font>
      <sz val="10"/>
      <color theme="1"/>
      <name val="Verdana"/>
      <family val="2"/>
    </font>
    <font>
      <sz val="12"/>
      <color rgb="FF000000"/>
      <name val="Verdana"/>
      <family val="2"/>
    </font>
    <font>
      <sz val="10"/>
      <color rgb="FF000000"/>
      <name val="Verdana"/>
      <family val="2"/>
    </font>
    <font>
      <b/>
      <sz val="10"/>
      <color theme="0"/>
      <name val="Verdana"/>
      <family val="2"/>
    </font>
    <font>
      <sz val="9"/>
      <color theme="1"/>
      <name val="Calibri"/>
      <family val="2"/>
    </font>
    <font>
      <b/>
      <sz val="16"/>
      <color theme="1"/>
      <name val="Verdana"/>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rgb="FFFFFF00"/>
        <bgColor indexed="64"/>
      </patternFill>
    </fill>
    <fill>
      <patternFill patternType="solid">
        <fgColor rgb="FF00B0F0"/>
        <bgColor indexed="64"/>
      </patternFill>
    </fill>
    <fill>
      <patternFill patternType="solid">
        <fgColor rgb="FF00B0F0"/>
        <bgColor indexed="64"/>
      </patternFill>
    </fill>
    <fill>
      <patternFill patternType="solid">
        <fgColor rgb="FFFFFF00"/>
        <bgColor indexed="64"/>
      </patternFill>
    </fill>
    <fill>
      <patternFill patternType="solid">
        <fgColor rgb="FFFF0000"/>
        <bgColor indexed="64"/>
      </patternFill>
    </fill>
    <fill>
      <patternFill patternType="solid">
        <fgColor rgb="FF009EE0"/>
        <bgColor indexed="64"/>
      </patternFill>
    </fill>
  </fills>
  <borders count="4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right style="thin"/>
      <top style="thin"/>
      <bottom style="thin"/>
    </border>
    <border>
      <left style="thin"/>
      <right style="thin"/>
      <top style="thin"/>
      <bottom style="thin"/>
    </border>
    <border>
      <left style="double"/>
      <right style="thin"/>
      <top style="thin"/>
      <bottom style="double"/>
    </border>
    <border>
      <left style="thin"/>
      <right style="thin"/>
      <top style="thin"/>
      <bottom style="double"/>
    </border>
    <border>
      <left style="thin"/>
      <right style="thin"/>
      <top style="double"/>
      <bottom style="thin"/>
    </border>
    <border>
      <left style="thin"/>
      <right style="double"/>
      <top style="double"/>
      <bottom style="thin"/>
    </border>
    <border>
      <left style="thin"/>
      <right style="double"/>
      <top style="thin"/>
      <bottom style="thin"/>
    </border>
    <border>
      <left style="thin"/>
      <right style="double"/>
      <top style="thin"/>
      <bottom style="double"/>
    </border>
    <border>
      <left style="double"/>
      <right/>
      <top/>
      <bottom/>
    </border>
    <border>
      <left/>
      <right style="double"/>
      <top/>
      <bottom/>
    </border>
    <border>
      <left style="double"/>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double"/>
    </border>
    <border>
      <left>
        <color indexed="63"/>
      </left>
      <right>
        <color indexed="63"/>
      </right>
      <top>
        <color indexed="63"/>
      </top>
      <bottom style="double"/>
    </border>
    <border>
      <left/>
      <right style="double"/>
      <top/>
      <bottom style="double"/>
    </border>
    <border>
      <left>
        <color indexed="63"/>
      </left>
      <right style="double"/>
      <top style="medium"/>
      <bottom style="medium"/>
    </border>
    <border>
      <left style="double"/>
      <right>
        <color indexed="63"/>
      </right>
      <top style="medium"/>
      <bottom style="medium"/>
    </border>
    <border>
      <left>
        <color indexed="63"/>
      </left>
      <right>
        <color indexed="63"/>
      </right>
      <top style="medium"/>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medium"/>
    </border>
    <border>
      <left style="double"/>
      <right style="thin"/>
      <top style="double"/>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0" borderId="1" applyNumberFormat="0" applyFill="0" applyAlignment="0" applyProtection="0"/>
    <xf numFmtId="165" fontId="1" fillId="0" borderId="0" applyFont="0" applyFill="0" applyBorder="0" applyAlignment="0" applyProtection="0"/>
    <xf numFmtId="164" fontId="1" fillId="0" borderId="0" applyFont="0" applyFill="0" applyBorder="0" applyAlignment="0" applyProtection="0"/>
    <xf numFmtId="0" fontId="2" fillId="0" borderId="0">
      <alignment/>
      <protection/>
    </xf>
    <xf numFmtId="0" fontId="3" fillId="0" borderId="0">
      <alignment/>
      <protection/>
    </xf>
    <xf numFmtId="0" fontId="5" fillId="0" borderId="0" applyNumberFormat="0" applyFill="0" applyBorder="0" applyAlignment="0" applyProtection="0"/>
    <xf numFmtId="0" fontId="45" fillId="19"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0" borderId="0" applyNumberFormat="0" applyBorder="0" applyAlignment="0" applyProtection="0"/>
    <xf numFmtId="0" fontId="4" fillId="0" borderId="0">
      <alignment/>
      <protection/>
    </xf>
    <xf numFmtId="0" fontId="4" fillId="0" borderId="0">
      <alignment/>
      <protection/>
    </xf>
    <xf numFmtId="0" fontId="2" fillId="0" borderId="0">
      <alignment/>
      <protection/>
    </xf>
    <xf numFmtId="0" fontId="6" fillId="0" borderId="0" applyNumberFormat="0" applyFill="0" applyBorder="0" applyAlignment="0" applyProtection="0"/>
    <xf numFmtId="0" fontId="1" fillId="21" borderId="6" applyNumberFormat="0" applyFont="0" applyAlignment="0" applyProtection="0"/>
    <xf numFmtId="9" fontId="1" fillId="0" borderId="0" applyFont="0" applyFill="0" applyBorder="0" applyAlignment="0" applyProtection="0"/>
    <xf numFmtId="0" fontId="51" fillId="0" borderId="7" applyNumberFormat="0" applyFill="0" applyAlignment="0" applyProtection="0"/>
    <xf numFmtId="0" fontId="52" fillId="22" borderId="0" applyNumberFormat="0" applyBorder="0" applyAlignment="0" applyProtection="0"/>
    <xf numFmtId="0" fontId="53" fillId="23" borderId="0" applyNumberFormat="0" applyBorder="0" applyAlignment="0" applyProtection="0"/>
    <xf numFmtId="0" fontId="54" fillId="0" borderId="0" applyNumberFormat="0" applyFill="0" applyBorder="0" applyAlignment="0" applyProtection="0"/>
    <xf numFmtId="0" fontId="55" fillId="24" borderId="8" applyNumberFormat="0" applyAlignment="0" applyProtection="0"/>
    <xf numFmtId="0" fontId="56" fillId="25" borderId="8" applyNumberFormat="0" applyAlignment="0" applyProtection="0"/>
    <xf numFmtId="0" fontId="57" fillId="25" borderId="9" applyNumberFormat="0" applyAlignment="0" applyProtection="0"/>
    <xf numFmtId="0" fontId="58" fillId="0" borderId="0" applyNumberFormat="0" applyFill="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cellStyleXfs>
  <cellXfs count="206">
    <xf numFmtId="0" fontId="0" fillId="0" borderId="0" xfId="0" applyFont="1" applyAlignment="1">
      <alignment/>
    </xf>
    <xf numFmtId="0" fontId="59" fillId="0" borderId="0" xfId="0" applyFont="1" applyAlignment="1">
      <alignment vertical="center"/>
    </xf>
    <xf numFmtId="0" fontId="59" fillId="0" borderId="0" xfId="0" applyFont="1" applyAlignment="1">
      <alignment vertical="center" wrapText="1"/>
    </xf>
    <xf numFmtId="0" fontId="59" fillId="0" borderId="0" xfId="0" applyFont="1" applyFill="1" applyAlignment="1">
      <alignment vertical="center"/>
    </xf>
    <xf numFmtId="0" fontId="12" fillId="0" borderId="0" xfId="0" applyFont="1" applyAlignment="1">
      <alignment vertical="center"/>
    </xf>
    <xf numFmtId="166" fontId="12" fillId="0" borderId="0" xfId="0" applyNumberFormat="1" applyFont="1" applyAlignment="1">
      <alignment vertical="center"/>
    </xf>
    <xf numFmtId="44" fontId="13" fillId="0" borderId="0" xfId="40" applyFont="1" applyAlignment="1">
      <alignment vertical="center"/>
    </xf>
    <xf numFmtId="44" fontId="13" fillId="0" borderId="0" xfId="40" applyFont="1" applyFill="1" applyAlignment="1">
      <alignment vertical="center"/>
    </xf>
    <xf numFmtId="0" fontId="60" fillId="0" borderId="0" xfId="0" applyFont="1" applyAlignment="1">
      <alignment horizontal="center" vertical="center"/>
    </xf>
    <xf numFmtId="0" fontId="60" fillId="0" borderId="0" xfId="0" applyFont="1" applyAlignment="1">
      <alignment vertical="center"/>
    </xf>
    <xf numFmtId="44" fontId="8" fillId="0" borderId="0" xfId="40" applyFont="1" applyFill="1" applyAlignment="1">
      <alignment vertical="center"/>
    </xf>
    <xf numFmtId="0" fontId="60" fillId="0" borderId="0" xfId="0" applyFont="1" applyAlignment="1">
      <alignment vertical="center" wrapText="1"/>
    </xf>
    <xf numFmtId="0" fontId="60" fillId="0" borderId="0" xfId="0" applyFont="1" applyFill="1" applyAlignment="1">
      <alignment vertical="center"/>
    </xf>
    <xf numFmtId="44" fontId="8" fillId="0" borderId="0" xfId="40" applyFont="1" applyAlignment="1">
      <alignment vertical="center"/>
    </xf>
    <xf numFmtId="0" fontId="9" fillId="0" borderId="0" xfId="0" applyFont="1" applyAlignment="1">
      <alignment vertical="center"/>
    </xf>
    <xf numFmtId="0" fontId="61" fillId="0" borderId="0" xfId="0" applyFont="1" applyFill="1" applyAlignment="1">
      <alignment vertical="center"/>
    </xf>
    <xf numFmtId="0" fontId="62" fillId="0" borderId="0" xfId="0" applyFont="1" applyFill="1" applyAlignment="1">
      <alignment vertical="center"/>
    </xf>
    <xf numFmtId="0" fontId="7" fillId="32" borderId="10" xfId="48" applyFont="1" applyFill="1" applyBorder="1" applyAlignment="1">
      <alignment horizontal="center"/>
      <protection/>
    </xf>
    <xf numFmtId="0" fontId="7" fillId="32" borderId="11" xfId="48" applyFont="1" applyFill="1" applyBorder="1" applyAlignment="1">
      <alignment horizontal="right" vertical="center"/>
      <protection/>
    </xf>
    <xf numFmtId="0" fontId="11" fillId="32" borderId="11" xfId="48" applyFont="1" applyFill="1" applyBorder="1" applyAlignment="1">
      <alignment horizontal="left" vertical="center"/>
      <protection/>
    </xf>
    <xf numFmtId="3" fontId="8" fillId="32" borderId="11" xfId="48" applyNumberFormat="1" applyFont="1" applyFill="1" applyBorder="1" applyAlignment="1">
      <alignment horizontal="center" vertical="center"/>
      <protection/>
    </xf>
    <xf numFmtId="49" fontId="8" fillId="32" borderId="11" xfId="48" applyNumberFormat="1" applyFont="1" applyFill="1" applyBorder="1" applyAlignment="1">
      <alignment horizontal="center" vertical="center"/>
      <protection/>
    </xf>
    <xf numFmtId="44" fontId="11" fillId="32" borderId="11" xfId="40" applyFont="1" applyFill="1" applyBorder="1" applyAlignment="1">
      <alignment horizontal="center" vertical="center" wrapText="1"/>
    </xf>
    <xf numFmtId="166" fontId="8" fillId="32" borderId="11" xfId="50" applyNumberFormat="1" applyFont="1" applyFill="1" applyBorder="1" applyAlignment="1">
      <alignment horizontal="center" vertical="center" wrapText="1"/>
      <protection/>
    </xf>
    <xf numFmtId="0" fontId="7" fillId="0" borderId="10" xfId="50" applyFont="1" applyFill="1" applyBorder="1" applyAlignment="1">
      <alignment horizontal="center" vertical="center"/>
      <protection/>
    </xf>
    <xf numFmtId="49" fontId="8" fillId="0" borderId="11" xfId="48" applyNumberFormat="1" applyFont="1" applyFill="1" applyBorder="1" applyAlignment="1">
      <alignment horizontal="center" vertical="center" wrapText="1"/>
      <protection/>
    </xf>
    <xf numFmtId="0" fontId="7" fillId="0" borderId="11" xfId="50" applyFont="1" applyFill="1" applyBorder="1" applyAlignment="1">
      <alignment horizontal="center" vertical="center"/>
      <protection/>
    </xf>
    <xf numFmtId="0" fontId="8" fillId="0" borderId="11" xfId="0" applyFont="1" applyBorder="1" applyAlignment="1">
      <alignment horizontal="left" vertical="center" wrapText="1"/>
    </xf>
    <xf numFmtId="3" fontId="8" fillId="0" borderId="11" xfId="0" applyNumberFormat="1" applyFont="1" applyBorder="1" applyAlignment="1">
      <alignment horizontal="center" vertical="center"/>
    </xf>
    <xf numFmtId="49" fontId="8" fillId="0" borderId="11" xfId="48" applyNumberFormat="1" applyFont="1" applyFill="1" applyBorder="1" applyAlignment="1">
      <alignment horizontal="center" vertical="center"/>
      <protection/>
    </xf>
    <xf numFmtId="166" fontId="8" fillId="0" borderId="11" xfId="50" applyNumberFormat="1" applyFont="1" applyFill="1" applyBorder="1" applyAlignment="1">
      <alignment horizontal="center" vertical="center" wrapText="1"/>
      <protection/>
    </xf>
    <xf numFmtId="0" fontId="7" fillId="0" borderId="11" xfId="50" applyFont="1" applyFill="1" applyBorder="1" applyAlignment="1">
      <alignment horizontal="center" vertical="center" wrapText="1"/>
      <protection/>
    </xf>
    <xf numFmtId="0" fontId="8" fillId="0" borderId="11" xfId="0" applyFont="1" applyFill="1" applyBorder="1" applyAlignment="1">
      <alignment horizontal="left" vertical="center" wrapText="1"/>
    </xf>
    <xf numFmtId="3" fontId="8" fillId="0" borderId="11" xfId="0" applyNumberFormat="1" applyFont="1" applyFill="1" applyBorder="1" applyAlignment="1">
      <alignment horizontal="center" vertical="center"/>
    </xf>
    <xf numFmtId="0" fontId="8" fillId="0" borderId="11" xfId="48" applyFont="1" applyFill="1" applyBorder="1" applyAlignment="1">
      <alignment horizontal="left" vertical="center" wrapText="1"/>
      <protection/>
    </xf>
    <xf numFmtId="3" fontId="8" fillId="0" borderId="11" xfId="48" applyNumberFormat="1" applyFont="1" applyFill="1" applyBorder="1" applyAlignment="1">
      <alignment horizontal="center" vertical="center"/>
      <protection/>
    </xf>
    <xf numFmtId="0" fontId="7" fillId="32" borderId="10" xfId="48" applyFont="1" applyFill="1" applyBorder="1" applyAlignment="1">
      <alignment horizontal="center" vertical="center"/>
      <protection/>
    </xf>
    <xf numFmtId="0" fontId="10" fillId="32" borderId="11" xfId="48" applyFont="1" applyFill="1" applyBorder="1" applyAlignment="1">
      <alignment horizontal="right" vertical="center"/>
      <protection/>
    </xf>
    <xf numFmtId="3" fontId="11" fillId="32" borderId="11" xfId="48" applyNumberFormat="1" applyFont="1" applyFill="1" applyBorder="1" applyAlignment="1">
      <alignment horizontal="center" vertical="center"/>
      <protection/>
    </xf>
    <xf numFmtId="49" fontId="11" fillId="32" borderId="11" xfId="48" applyNumberFormat="1" applyFont="1" applyFill="1" applyBorder="1" applyAlignment="1">
      <alignment horizontal="center" vertical="center"/>
      <protection/>
    </xf>
    <xf numFmtId="166" fontId="11" fillId="32" borderId="11" xfId="50" applyNumberFormat="1" applyFont="1" applyFill="1" applyBorder="1" applyAlignment="1">
      <alignment horizontal="center" vertical="center" wrapText="1"/>
      <protection/>
    </xf>
    <xf numFmtId="0" fontId="7" fillId="0" borderId="10" xfId="50" applyFont="1" applyBorder="1" applyAlignment="1">
      <alignment horizontal="center" vertical="center"/>
      <protection/>
    </xf>
    <xf numFmtId="49" fontId="8" fillId="0" borderId="11" xfId="48" applyNumberFormat="1" applyFont="1" applyBorder="1" applyAlignment="1">
      <alignment horizontal="center" vertical="center" wrapText="1"/>
      <protection/>
    </xf>
    <xf numFmtId="0" fontId="7" fillId="0" borderId="11" xfId="50" applyFont="1" applyBorder="1" applyAlignment="1">
      <alignment horizontal="center" vertical="center"/>
      <protection/>
    </xf>
    <xf numFmtId="49" fontId="8" fillId="0" borderId="11" xfId="48" applyNumberFormat="1" applyFont="1" applyBorder="1" applyAlignment="1">
      <alignment horizontal="center" vertical="center"/>
      <protection/>
    </xf>
    <xf numFmtId="166" fontId="8" fillId="0" borderId="11" xfId="50" applyNumberFormat="1" applyFont="1" applyBorder="1" applyAlignment="1">
      <alignment horizontal="center" vertical="center" wrapText="1"/>
      <protection/>
    </xf>
    <xf numFmtId="0" fontId="7" fillId="0" borderId="11" xfId="50" applyFont="1" applyBorder="1" applyAlignment="1">
      <alignment horizontal="center" vertical="center" wrapText="1"/>
      <protection/>
    </xf>
    <xf numFmtId="0" fontId="11" fillId="32" borderId="11" xfId="48" applyFont="1" applyFill="1" applyBorder="1" applyAlignment="1">
      <alignment horizontal="left" vertical="center" wrapText="1"/>
      <protection/>
    </xf>
    <xf numFmtId="44" fontId="11" fillId="32" borderId="11" xfId="40" applyFont="1" applyFill="1" applyBorder="1" applyAlignment="1">
      <alignment horizontal="center" vertical="center"/>
    </xf>
    <xf numFmtId="49" fontId="8" fillId="0" borderId="11" xfId="0" applyNumberFormat="1" applyFont="1" applyBorder="1" applyAlignment="1">
      <alignment horizontal="center" vertical="center" wrapText="1"/>
    </xf>
    <xf numFmtId="0" fontId="63" fillId="0" borderId="11" xfId="0" applyFont="1" applyBorder="1" applyAlignment="1">
      <alignment horizontal="center" vertical="center"/>
    </xf>
    <xf numFmtId="49" fontId="8" fillId="0" borderId="11" xfId="0" applyNumberFormat="1" applyFont="1" applyBorder="1" applyAlignment="1">
      <alignment horizontal="center" vertical="center"/>
    </xf>
    <xf numFmtId="166" fontId="8" fillId="0" borderId="11" xfId="0" applyNumberFormat="1" applyFont="1" applyBorder="1" applyAlignment="1">
      <alignment horizontal="center" vertical="center" wrapText="1"/>
    </xf>
    <xf numFmtId="0" fontId="63" fillId="0" borderId="11" xfId="0" applyFont="1" applyBorder="1" applyAlignment="1">
      <alignment horizontal="center" vertical="center" wrapText="1"/>
    </xf>
    <xf numFmtId="0" fontId="63" fillId="33" borderId="10" xfId="0" applyFont="1" applyFill="1" applyBorder="1" applyAlignment="1">
      <alignment horizontal="center" vertical="center"/>
    </xf>
    <xf numFmtId="49" fontId="8" fillId="33" borderId="11" xfId="0" applyNumberFormat="1" applyFont="1" applyFill="1" applyBorder="1" applyAlignment="1">
      <alignment horizontal="center" vertical="center"/>
    </xf>
    <xf numFmtId="0" fontId="63" fillId="33" borderId="11" xfId="0" applyFont="1" applyFill="1" applyBorder="1" applyAlignment="1">
      <alignment horizontal="right" vertical="center"/>
    </xf>
    <xf numFmtId="0" fontId="11" fillId="33" borderId="11" xfId="0" applyFont="1" applyFill="1" applyBorder="1" applyAlignment="1">
      <alignment horizontal="left" vertical="center" wrapText="1"/>
    </xf>
    <xf numFmtId="3" fontId="8" fillId="33" borderId="11" xfId="0" applyNumberFormat="1" applyFont="1" applyFill="1" applyBorder="1" applyAlignment="1">
      <alignment horizontal="center" vertical="center"/>
    </xf>
    <xf numFmtId="44" fontId="11" fillId="33" borderId="11" xfId="40" applyFont="1" applyFill="1" applyBorder="1" applyAlignment="1">
      <alignment horizontal="center" vertical="center"/>
    </xf>
    <xf numFmtId="166" fontId="8" fillId="33" borderId="11" xfId="0" applyNumberFormat="1" applyFont="1" applyFill="1" applyBorder="1" applyAlignment="1">
      <alignment horizontal="center" vertical="center" wrapText="1"/>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1" xfId="0" applyFont="1" applyBorder="1" applyAlignment="1" applyProtection="1">
      <alignment vertical="center"/>
      <protection locked="0"/>
    </xf>
    <xf numFmtId="166" fontId="9" fillId="32" borderId="11" xfId="50" applyNumberFormat="1" applyFont="1" applyFill="1" applyBorder="1" applyAlignment="1">
      <alignment horizontal="center" vertical="center" wrapText="1"/>
      <protection/>
    </xf>
    <xf numFmtId="166" fontId="9" fillId="0" borderId="11" xfId="50" applyNumberFormat="1" applyFont="1" applyFill="1" applyBorder="1" applyAlignment="1">
      <alignment horizontal="center" vertical="center" wrapText="1"/>
      <protection/>
    </xf>
    <xf numFmtId="166" fontId="9" fillId="0" borderId="11" xfId="50" applyNumberFormat="1" applyFont="1" applyBorder="1" applyAlignment="1">
      <alignment horizontal="center" vertical="center" wrapText="1"/>
      <protection/>
    </xf>
    <xf numFmtId="0" fontId="7" fillId="0" borderId="10" xfId="48" applyFont="1" applyFill="1" applyBorder="1" applyAlignment="1">
      <alignment horizontal="center" vertical="center"/>
      <protection/>
    </xf>
    <xf numFmtId="0" fontId="7" fillId="0" borderId="11" xfId="48" applyFont="1" applyFill="1" applyBorder="1" applyAlignment="1">
      <alignment horizontal="right" vertical="center"/>
      <protection/>
    </xf>
    <xf numFmtId="0" fontId="7" fillId="0" borderId="12" xfId="48" applyFont="1" applyFill="1" applyBorder="1" applyAlignment="1">
      <alignment horizontal="center" vertical="center"/>
      <protection/>
    </xf>
    <xf numFmtId="49" fontId="8" fillId="0" borderId="13" xfId="48" applyNumberFormat="1" applyFont="1" applyFill="1" applyBorder="1" applyAlignment="1">
      <alignment horizontal="center" vertical="center" wrapText="1"/>
      <protection/>
    </xf>
    <xf numFmtId="0" fontId="7" fillId="0" borderId="13" xfId="50" applyFont="1" applyFill="1" applyBorder="1" applyAlignment="1">
      <alignment horizontal="center" vertical="center"/>
      <protection/>
    </xf>
    <xf numFmtId="0" fontId="8" fillId="0" borderId="13" xfId="48" applyFont="1" applyFill="1" applyBorder="1" applyAlignment="1">
      <alignment horizontal="left" vertical="center" wrapText="1"/>
      <protection/>
    </xf>
    <xf numFmtId="3" fontId="8" fillId="0" borderId="13" xfId="48" applyNumberFormat="1" applyFont="1" applyFill="1" applyBorder="1" applyAlignment="1">
      <alignment horizontal="center" vertical="center"/>
      <protection/>
    </xf>
    <xf numFmtId="49" fontId="8" fillId="0" borderId="13" xfId="48" applyNumberFormat="1" applyFont="1" applyFill="1" applyBorder="1" applyAlignment="1">
      <alignment horizontal="center" vertical="center"/>
      <protection/>
    </xf>
    <xf numFmtId="44" fontId="8" fillId="34" borderId="13" xfId="40" applyFont="1" applyFill="1" applyBorder="1" applyAlignment="1">
      <alignment horizontal="center" vertical="center" wrapText="1"/>
    </xf>
    <xf numFmtId="166" fontId="9" fillId="0" borderId="13" xfId="50" applyNumberFormat="1" applyFont="1" applyFill="1" applyBorder="1" applyAlignment="1">
      <alignment horizontal="center" vertical="center" wrapText="1"/>
      <protection/>
    </xf>
    <xf numFmtId="0" fontId="7" fillId="35" borderId="10" xfId="49" applyFont="1" applyFill="1" applyBorder="1" applyAlignment="1">
      <alignment horizontal="center" vertical="center" wrapText="1"/>
      <protection/>
    </xf>
    <xf numFmtId="0" fontId="8" fillId="36" borderId="11" xfId="49" applyFont="1" applyFill="1" applyBorder="1" applyAlignment="1">
      <alignment horizontal="center" vertical="center" wrapText="1"/>
      <protection/>
    </xf>
    <xf numFmtId="0" fontId="7" fillId="35" borderId="11" xfId="49" applyFont="1" applyFill="1" applyBorder="1" applyAlignment="1">
      <alignment horizontal="center" vertical="center" wrapText="1"/>
      <protection/>
    </xf>
    <xf numFmtId="0" fontId="8" fillId="36" borderId="11" xfId="49" applyFont="1" applyFill="1" applyBorder="1" applyAlignment="1">
      <alignment horizontal="centerContinuous" vertical="center"/>
      <protection/>
    </xf>
    <xf numFmtId="3" fontId="8" fillId="36" borderId="11" xfId="49" applyNumberFormat="1" applyFont="1" applyFill="1" applyBorder="1" applyAlignment="1">
      <alignment horizontal="center" vertical="center" wrapText="1"/>
      <protection/>
    </xf>
    <xf numFmtId="44" fontId="8" fillId="36" borderId="11" xfId="40" applyFont="1" applyFill="1" applyBorder="1" applyAlignment="1">
      <alignment horizontal="center" vertical="center" wrapText="1"/>
    </xf>
    <xf numFmtId="166" fontId="7" fillId="36" borderId="11" xfId="49" applyNumberFormat="1" applyFont="1" applyFill="1" applyBorder="1" applyAlignment="1">
      <alignment horizontal="center" vertical="center" wrapText="1"/>
      <protection/>
    </xf>
    <xf numFmtId="0" fontId="7" fillId="0" borderId="12" xfId="50" applyFont="1" applyFill="1" applyBorder="1" applyAlignment="1">
      <alignment horizontal="center" vertical="center"/>
      <protection/>
    </xf>
    <xf numFmtId="166" fontId="8" fillId="0" borderId="13" xfId="50" applyNumberFormat="1" applyFont="1" applyFill="1" applyBorder="1" applyAlignment="1">
      <alignment horizontal="center" vertical="center" wrapText="1"/>
      <protection/>
    </xf>
    <xf numFmtId="0" fontId="63" fillId="0" borderId="10" xfId="0" applyFont="1" applyBorder="1" applyAlignment="1">
      <alignment horizontal="center" vertical="center"/>
    </xf>
    <xf numFmtId="44" fontId="8" fillId="34" borderId="11" xfId="40" applyFont="1" applyFill="1" applyBorder="1" applyAlignment="1">
      <alignment horizontal="center" vertical="center" wrapText="1"/>
    </xf>
    <xf numFmtId="0" fontId="59" fillId="0" borderId="14" xfId="0" applyFont="1" applyFill="1" applyBorder="1" applyAlignment="1">
      <alignment vertical="center"/>
    </xf>
    <xf numFmtId="0" fontId="59" fillId="0" borderId="15" xfId="0" applyFont="1" applyFill="1" applyBorder="1" applyAlignment="1">
      <alignment vertical="center"/>
    </xf>
    <xf numFmtId="44" fontId="8" fillId="36" borderId="16" xfId="40" applyFont="1" applyFill="1" applyBorder="1" applyAlignment="1">
      <alignment horizontal="center" vertical="center" wrapText="1"/>
    </xf>
    <xf numFmtId="0" fontId="8" fillId="32" borderId="11" xfId="0" applyFont="1" applyFill="1" applyBorder="1" applyAlignment="1" applyProtection="1">
      <alignment horizontal="left" vertical="center" wrapText="1" shrinkToFit="1"/>
      <protection locked="0"/>
    </xf>
    <xf numFmtId="44" fontId="11" fillId="32" borderId="16" xfId="40" applyFont="1" applyFill="1" applyBorder="1" applyAlignment="1">
      <alignment horizontal="center" vertical="center" wrapText="1"/>
    </xf>
    <xf numFmtId="0" fontId="8" fillId="0" borderId="11" xfId="0" applyFont="1" applyBorder="1" applyAlignment="1" applyProtection="1">
      <alignment horizontal="left" vertical="center" wrapText="1" shrinkToFit="1"/>
      <protection locked="0"/>
    </xf>
    <xf numFmtId="44" fontId="8" fillId="0" borderId="16" xfId="40" applyFont="1" applyFill="1" applyBorder="1" applyAlignment="1">
      <alignment horizontal="center" vertical="center" wrapText="1"/>
    </xf>
    <xf numFmtId="0" fontId="8" fillId="0" borderId="11" xfId="0" applyFont="1" applyFill="1" applyBorder="1" applyAlignment="1" applyProtection="1">
      <alignment horizontal="left" vertical="center" wrapText="1" shrinkToFit="1"/>
      <protection locked="0"/>
    </xf>
    <xf numFmtId="0" fontId="11" fillId="32" borderId="11" xfId="0" applyFont="1" applyFill="1" applyBorder="1" applyAlignment="1" applyProtection="1">
      <alignment horizontal="left" vertical="center" wrapText="1" shrinkToFit="1"/>
      <protection locked="0"/>
    </xf>
    <xf numFmtId="0" fontId="8" fillId="0" borderId="13" xfId="0" applyFont="1" applyBorder="1" applyAlignment="1" applyProtection="1">
      <alignment horizontal="left" vertical="center" wrapText="1" shrinkToFit="1"/>
      <protection locked="0"/>
    </xf>
    <xf numFmtId="44" fontId="8" fillId="0" borderId="17" xfId="40" applyFont="1" applyFill="1" applyBorder="1" applyAlignment="1">
      <alignment horizontal="center" vertical="center" wrapText="1"/>
    </xf>
    <xf numFmtId="44" fontId="11" fillId="32" borderId="16" xfId="40" applyFont="1" applyFill="1" applyBorder="1" applyAlignment="1">
      <alignment horizontal="center" vertical="center"/>
    </xf>
    <xf numFmtId="44" fontId="11" fillId="33" borderId="16" xfId="40" applyFont="1" applyFill="1" applyBorder="1" applyAlignment="1">
      <alignment horizontal="center" vertical="center"/>
    </xf>
    <xf numFmtId="0" fontId="15" fillId="0" borderId="18" xfId="0" applyFont="1" applyBorder="1" applyAlignment="1">
      <alignment horizontal="left" vertical="center" indent="1"/>
    </xf>
    <xf numFmtId="0" fontId="15" fillId="0" borderId="0" xfId="0" applyFont="1" applyBorder="1" applyAlignment="1">
      <alignment/>
    </xf>
    <xf numFmtId="0" fontId="15" fillId="0" borderId="0" xfId="0" applyFont="1" applyBorder="1" applyAlignment="1">
      <alignment horizontal="right" vertical="center"/>
    </xf>
    <xf numFmtId="0" fontId="64" fillId="0" borderId="0" xfId="0" applyFont="1" applyBorder="1" applyAlignment="1">
      <alignment horizontal="left" vertical="center"/>
    </xf>
    <xf numFmtId="0" fontId="15" fillId="0" borderId="19" xfId="0" applyFont="1" applyBorder="1" applyAlignment="1">
      <alignment/>
    </xf>
    <xf numFmtId="0" fontId="16" fillId="0" borderId="18" xfId="0" applyFont="1" applyBorder="1" applyAlignment="1">
      <alignment horizontal="left" vertical="center" indent="1"/>
    </xf>
    <xf numFmtId="0" fontId="16" fillId="0" borderId="0" xfId="0" applyFont="1" applyBorder="1" applyAlignment="1">
      <alignment vertical="center"/>
    </xf>
    <xf numFmtId="0" fontId="15" fillId="0" borderId="0" xfId="0" applyFont="1" applyBorder="1" applyAlignment="1">
      <alignment horizontal="left" vertical="center"/>
    </xf>
    <xf numFmtId="0" fontId="16" fillId="0" borderId="20" xfId="0" applyFont="1" applyBorder="1" applyAlignment="1">
      <alignment horizontal="left" vertical="center" indent="1"/>
    </xf>
    <xf numFmtId="0" fontId="16" fillId="0" borderId="21" xfId="0" applyFont="1" applyBorder="1" applyAlignment="1">
      <alignment horizontal="right" vertical="center"/>
    </xf>
    <xf numFmtId="0" fontId="16" fillId="0" borderId="21" xfId="0" applyFont="1" applyBorder="1" applyAlignment="1">
      <alignment horizontal="left" vertical="center"/>
    </xf>
    <xf numFmtId="0" fontId="16" fillId="0" borderId="21" xfId="0" applyFont="1" applyBorder="1" applyAlignment="1">
      <alignment vertical="center"/>
    </xf>
    <xf numFmtId="0" fontId="15" fillId="0" borderId="21" xfId="0" applyFont="1" applyBorder="1" applyAlignment="1">
      <alignment vertical="center"/>
    </xf>
    <xf numFmtId="0" fontId="15" fillId="0" borderId="22" xfId="0" applyFont="1" applyBorder="1" applyAlignment="1">
      <alignment/>
    </xf>
    <xf numFmtId="0" fontId="15" fillId="0" borderId="21" xfId="0" applyFont="1" applyBorder="1" applyAlignment="1">
      <alignment horizontal="right" vertical="center"/>
    </xf>
    <xf numFmtId="0" fontId="15" fillId="0" borderId="19" xfId="0" applyFont="1" applyBorder="1" applyAlignment="1">
      <alignment horizontal="left" vertical="center"/>
    </xf>
    <xf numFmtId="0" fontId="15" fillId="0" borderId="18" xfId="0" applyFont="1" applyBorder="1" applyAlignment="1">
      <alignment/>
    </xf>
    <xf numFmtId="0" fontId="15" fillId="0" borderId="19" xfId="0" applyFont="1" applyBorder="1" applyAlignment="1">
      <alignment horizontal="right"/>
    </xf>
    <xf numFmtId="0" fontId="15" fillId="0" borderId="18" xfId="0" applyFont="1" applyBorder="1" applyAlignment="1">
      <alignment horizontal="right"/>
    </xf>
    <xf numFmtId="0" fontId="15" fillId="0" borderId="0" xfId="0" applyFont="1" applyBorder="1" applyAlignment="1">
      <alignment horizontal="center" vertical="center"/>
    </xf>
    <xf numFmtId="0" fontId="16" fillId="0" borderId="21" xfId="0" applyFont="1" applyBorder="1" applyAlignment="1">
      <alignment vertical="top"/>
    </xf>
    <xf numFmtId="0" fontId="16" fillId="0" borderId="18" xfId="0" applyFont="1" applyBorder="1" applyAlignment="1">
      <alignment/>
    </xf>
    <xf numFmtId="0" fontId="16" fillId="0" borderId="0" xfId="0" applyFont="1" applyBorder="1" applyAlignment="1">
      <alignment/>
    </xf>
    <xf numFmtId="0" fontId="16" fillId="0" borderId="21" xfId="0" applyFont="1" applyBorder="1" applyAlignment="1">
      <alignment/>
    </xf>
    <xf numFmtId="0" fontId="16" fillId="0" borderId="19" xfId="0" applyFont="1" applyBorder="1" applyAlignment="1">
      <alignment horizontal="right"/>
    </xf>
    <xf numFmtId="0" fontId="15" fillId="0" borderId="0" xfId="0" applyFont="1" applyBorder="1" applyAlignment="1">
      <alignment horizontal="center"/>
    </xf>
    <xf numFmtId="0" fontId="15" fillId="0" borderId="23" xfId="0" applyFont="1" applyBorder="1" applyAlignment="1">
      <alignment/>
    </xf>
    <xf numFmtId="0" fontId="15" fillId="0" borderId="24" xfId="0" applyFont="1" applyBorder="1" applyAlignment="1">
      <alignment/>
    </xf>
    <xf numFmtId="0" fontId="15" fillId="0" borderId="25" xfId="0" applyFont="1" applyBorder="1" applyAlignment="1">
      <alignment horizontal="right"/>
    </xf>
    <xf numFmtId="0" fontId="20" fillId="0" borderId="0" xfId="0" applyFont="1" applyBorder="1" applyAlignment="1">
      <alignment horizontal="left" vertical="center"/>
    </xf>
    <xf numFmtId="0" fontId="19" fillId="0" borderId="0" xfId="0" applyFont="1" applyBorder="1" applyAlignment="1">
      <alignment vertical="center"/>
    </xf>
    <xf numFmtId="0" fontId="20" fillId="0" borderId="20" xfId="0" applyFont="1" applyBorder="1" applyAlignment="1">
      <alignment horizontal="left" indent="1"/>
    </xf>
    <xf numFmtId="0" fontId="20" fillId="0" borderId="21" xfId="0" applyFont="1" applyBorder="1" applyAlignment="1">
      <alignment horizontal="left"/>
    </xf>
    <xf numFmtId="0" fontId="20" fillId="0" borderId="21" xfId="0" applyFont="1" applyBorder="1" applyAlignment="1">
      <alignment/>
    </xf>
    <xf numFmtId="0" fontId="65" fillId="0" borderId="26" xfId="0" applyFont="1" applyFill="1" applyBorder="1" applyAlignment="1">
      <alignment horizontal="left" vertical="center"/>
    </xf>
    <xf numFmtId="0" fontId="16" fillId="37" borderId="21" xfId="0" applyFont="1" applyFill="1" applyBorder="1" applyAlignment="1">
      <alignment horizontal="right" vertical="center"/>
    </xf>
    <xf numFmtId="0" fontId="16" fillId="37" borderId="0" xfId="0" applyFont="1" applyFill="1" applyBorder="1" applyAlignment="1">
      <alignment horizontal="left" vertical="center"/>
    </xf>
    <xf numFmtId="0" fontId="17" fillId="38" borderId="27" xfId="0" applyFont="1" applyFill="1" applyBorder="1" applyAlignment="1">
      <alignment horizontal="left" vertical="center" indent="1"/>
    </xf>
    <xf numFmtId="0" fontId="13" fillId="38" borderId="28" xfId="0" applyFont="1" applyFill="1" applyBorder="1" applyAlignment="1">
      <alignment/>
    </xf>
    <xf numFmtId="0" fontId="20" fillId="0" borderId="0" xfId="0" applyFont="1" applyBorder="1" applyAlignment="1">
      <alignment/>
    </xf>
    <xf numFmtId="0" fontId="20" fillId="39" borderId="29" xfId="0" applyFont="1" applyFill="1" applyBorder="1" applyAlignment="1">
      <alignment horizontal="left" vertical="center" indent="1"/>
    </xf>
    <xf numFmtId="0" fontId="20" fillId="39" borderId="30" xfId="0" applyFont="1" applyFill="1" applyBorder="1" applyAlignment="1">
      <alignment/>
    </xf>
    <xf numFmtId="0" fontId="19" fillId="39" borderId="30" xfId="0" applyFont="1" applyFill="1" applyBorder="1" applyAlignment="1">
      <alignment horizontal="left" vertical="center"/>
    </xf>
    <xf numFmtId="0" fontId="19" fillId="39" borderId="30" xfId="0" applyFont="1" applyFill="1" applyBorder="1" applyAlignment="1">
      <alignment vertical="center" wrapText="1"/>
    </xf>
    <xf numFmtId="0" fontId="20" fillId="39" borderId="30" xfId="0" applyFont="1" applyFill="1" applyBorder="1" applyAlignment="1">
      <alignment wrapText="1"/>
    </xf>
    <xf numFmtId="0" fontId="20" fillId="39" borderId="31" xfId="0" applyFont="1" applyFill="1" applyBorder="1" applyAlignment="1">
      <alignment wrapText="1"/>
    </xf>
    <xf numFmtId="0" fontId="66" fillId="0" borderId="0" xfId="0" applyFont="1" applyAlignment="1">
      <alignment/>
    </xf>
    <xf numFmtId="0" fontId="10" fillId="35" borderId="10" xfId="49" applyFont="1" applyFill="1" applyBorder="1" applyAlignment="1">
      <alignment horizontal="center" vertical="center" wrapText="1"/>
      <protection/>
    </xf>
    <xf numFmtId="0" fontId="11" fillId="36" borderId="11" xfId="49" applyFont="1" applyFill="1" applyBorder="1" applyAlignment="1">
      <alignment horizontal="center" vertical="center" wrapText="1"/>
      <protection/>
    </xf>
    <xf numFmtId="0" fontId="10" fillId="35" borderId="11" xfId="49" applyFont="1" applyFill="1" applyBorder="1" applyAlignment="1">
      <alignment horizontal="center" vertical="center" wrapText="1"/>
      <protection/>
    </xf>
    <xf numFmtId="0" fontId="11" fillId="36" borderId="11" xfId="49" applyFont="1" applyFill="1" applyBorder="1" applyAlignment="1">
      <alignment horizontal="centerContinuous" vertical="center"/>
      <protection/>
    </xf>
    <xf numFmtId="166" fontId="10" fillId="36" borderId="11" xfId="49" applyNumberFormat="1" applyFont="1" applyFill="1" applyBorder="1" applyAlignment="1">
      <alignment horizontal="center" vertical="center" wrapText="1"/>
      <protection/>
    </xf>
    <xf numFmtId="3" fontId="11" fillId="36" borderId="11" xfId="49" applyNumberFormat="1" applyFont="1" applyFill="1" applyBorder="1" applyAlignment="1">
      <alignment horizontal="center" vertical="center" wrapText="1"/>
      <protection/>
    </xf>
    <xf numFmtId="44" fontId="11" fillId="36" borderId="11" xfId="40" applyFont="1" applyFill="1" applyBorder="1" applyAlignment="1">
      <alignment horizontal="center" vertical="center" wrapText="1"/>
    </xf>
    <xf numFmtId="44" fontId="11" fillId="36" borderId="16" xfId="40" applyFont="1" applyFill="1" applyBorder="1" applyAlignment="1">
      <alignment horizontal="center" vertical="center" wrapText="1"/>
    </xf>
    <xf numFmtId="0" fontId="8" fillId="0" borderId="11" xfId="0" applyFont="1" applyBorder="1" applyAlignment="1" applyProtection="1">
      <alignment vertical="center" wrapText="1"/>
      <protection locked="0"/>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6" fillId="37" borderId="32" xfId="0" applyFont="1" applyFill="1" applyBorder="1" applyAlignment="1">
      <alignment horizontal="left" vertical="center"/>
    </xf>
    <xf numFmtId="0" fontId="16" fillId="37" borderId="0" xfId="0" applyFont="1" applyFill="1" applyBorder="1" applyAlignment="1">
      <alignment horizontal="left" vertical="center"/>
    </xf>
    <xf numFmtId="0" fontId="16" fillId="37" borderId="21" xfId="0" applyFont="1" applyFill="1" applyBorder="1" applyAlignment="1">
      <alignment horizontal="left" vertical="center"/>
    </xf>
    <xf numFmtId="0" fontId="19" fillId="0" borderId="32" xfId="0" applyFont="1" applyBorder="1" applyAlignment="1">
      <alignment horizontal="center" vertical="center"/>
    </xf>
    <xf numFmtId="0" fontId="20" fillId="0" borderId="33" xfId="0" applyFont="1" applyBorder="1" applyAlignment="1">
      <alignment horizontal="right" indent="1"/>
    </xf>
    <xf numFmtId="0" fontId="15" fillId="0" borderId="33" xfId="0" applyFont="1" applyBorder="1" applyAlignment="1">
      <alignment horizontal="right" indent="1"/>
    </xf>
    <xf numFmtId="0" fontId="15" fillId="0" borderId="34" xfId="0" applyFont="1" applyBorder="1" applyAlignment="1">
      <alignment horizontal="right" indent="1"/>
    </xf>
    <xf numFmtId="0" fontId="19" fillId="0" borderId="35" xfId="0" applyFont="1" applyBorder="1" applyAlignment="1">
      <alignment horizontal="left" vertical="center"/>
    </xf>
    <xf numFmtId="0" fontId="19" fillId="0" borderId="33" xfId="0" applyFont="1" applyBorder="1" applyAlignment="1">
      <alignment horizontal="left" vertical="center"/>
    </xf>
    <xf numFmtId="0" fontId="19" fillId="0" borderId="36" xfId="0" applyFont="1" applyBorder="1" applyAlignment="1">
      <alignment horizontal="left" vertical="center"/>
    </xf>
    <xf numFmtId="2" fontId="20" fillId="0" borderId="37" xfId="0" applyNumberFormat="1" applyFont="1" applyBorder="1" applyAlignment="1">
      <alignment horizontal="center" vertical="center"/>
    </xf>
    <xf numFmtId="2" fontId="20" fillId="0" borderId="36" xfId="0" applyNumberFormat="1" applyFont="1" applyBorder="1" applyAlignment="1">
      <alignment horizontal="center" vertical="center"/>
    </xf>
    <xf numFmtId="0" fontId="20" fillId="0" borderId="37" xfId="0" applyFont="1" applyBorder="1" applyAlignment="1">
      <alignment horizontal="center" vertical="center"/>
    </xf>
    <xf numFmtId="0" fontId="20" fillId="0" borderId="34" xfId="0" applyFont="1" applyBorder="1" applyAlignment="1">
      <alignment horizontal="center" vertical="center"/>
    </xf>
    <xf numFmtId="0" fontId="16" fillId="0" borderId="35" xfId="0" applyFont="1" applyBorder="1" applyAlignment="1">
      <alignment horizontal="left" vertical="center"/>
    </xf>
    <xf numFmtId="0" fontId="16" fillId="0" borderId="33" xfId="0" applyFont="1" applyBorder="1" applyAlignment="1">
      <alignment horizontal="left" vertical="center"/>
    </xf>
    <xf numFmtId="0" fontId="16" fillId="0" borderId="36" xfId="0" applyFont="1" applyBorder="1" applyAlignment="1">
      <alignment horizontal="left" vertical="center"/>
    </xf>
    <xf numFmtId="0" fontId="13" fillId="0" borderId="37" xfId="0" applyFont="1" applyBorder="1" applyAlignment="1">
      <alignment horizontal="center" vertical="center"/>
    </xf>
    <xf numFmtId="0" fontId="13" fillId="0" borderId="36" xfId="0" applyFont="1" applyBorder="1" applyAlignment="1">
      <alignment horizontal="center" vertical="center"/>
    </xf>
    <xf numFmtId="0" fontId="13" fillId="0" borderId="34" xfId="0" applyFont="1" applyBorder="1" applyAlignment="1">
      <alignment horizontal="center" vertical="center"/>
    </xf>
    <xf numFmtId="0" fontId="15" fillId="0" borderId="35" xfId="0" applyFont="1" applyBorder="1" applyAlignment="1">
      <alignment horizontal="left" vertical="center"/>
    </xf>
    <xf numFmtId="0" fontId="15" fillId="0" borderId="33" xfId="0" applyFont="1" applyBorder="1" applyAlignment="1">
      <alignment horizontal="left" vertical="center"/>
    </xf>
    <xf numFmtId="0" fontId="15" fillId="0" borderId="36" xfId="0" applyFont="1" applyBorder="1" applyAlignment="1">
      <alignment horizontal="left" vertical="center"/>
    </xf>
    <xf numFmtId="0" fontId="17" fillId="0" borderId="38" xfId="0" applyFont="1" applyBorder="1" applyAlignment="1">
      <alignment horizontal="right" vertical="center"/>
    </xf>
    <xf numFmtId="44" fontId="18" fillId="38" borderId="28" xfId="0" applyNumberFormat="1" applyFont="1" applyFill="1" applyBorder="1" applyAlignment="1">
      <alignment horizontal="right" vertical="center"/>
    </xf>
    <xf numFmtId="0" fontId="18" fillId="38" borderId="28" xfId="0" applyFont="1" applyFill="1" applyBorder="1" applyAlignment="1">
      <alignment horizontal="right" vertical="center"/>
    </xf>
    <xf numFmtId="0" fontId="15" fillId="0" borderId="32" xfId="0" applyFont="1" applyBorder="1" applyAlignment="1">
      <alignment horizontal="center"/>
    </xf>
    <xf numFmtId="14" fontId="16" fillId="0" borderId="21" xfId="0" applyNumberFormat="1" applyFont="1" applyBorder="1" applyAlignment="1">
      <alignment horizontal="center" vertical="top"/>
    </xf>
    <xf numFmtId="0" fontId="15" fillId="0" borderId="35" xfId="0" applyFont="1" applyBorder="1" applyAlignment="1">
      <alignment horizontal="center" vertical="center"/>
    </xf>
    <xf numFmtId="0" fontId="15" fillId="0" borderId="33" xfId="0" applyFont="1" applyBorder="1" applyAlignment="1">
      <alignment horizontal="center" vertical="center"/>
    </xf>
    <xf numFmtId="0" fontId="15" fillId="0" borderId="36" xfId="0" applyFont="1" applyBorder="1" applyAlignment="1">
      <alignment horizontal="center" vertical="center"/>
    </xf>
    <xf numFmtId="0" fontId="13" fillId="0" borderId="37" xfId="0" applyFont="1" applyBorder="1" applyAlignment="1">
      <alignment horizontal="right" vertical="center" indent="1"/>
    </xf>
    <xf numFmtId="0" fontId="13" fillId="0" borderId="34" xfId="0" applyFont="1" applyBorder="1" applyAlignment="1">
      <alignment horizontal="right" vertical="center" indent="1"/>
    </xf>
    <xf numFmtId="0" fontId="17" fillId="0" borderId="37" xfId="0" applyFont="1" applyBorder="1" applyAlignment="1">
      <alignment horizontal="right" vertical="center" indent="1"/>
    </xf>
    <xf numFmtId="0" fontId="17" fillId="0" borderId="36" xfId="0" applyFont="1" applyBorder="1" applyAlignment="1">
      <alignment horizontal="right" vertical="center" indent="1"/>
    </xf>
    <xf numFmtId="0" fontId="17" fillId="0" borderId="34" xfId="0" applyFont="1" applyBorder="1" applyAlignment="1">
      <alignment horizontal="right" vertical="center" indent="1"/>
    </xf>
    <xf numFmtId="3" fontId="8" fillId="0" borderId="11" xfId="0" applyNumberFormat="1" applyFont="1" applyBorder="1" applyAlignment="1">
      <alignment horizontal="center" vertical="center"/>
    </xf>
    <xf numFmtId="49" fontId="8" fillId="0" borderId="11" xfId="0" applyNumberFormat="1" applyFont="1" applyBorder="1" applyAlignment="1">
      <alignment horizontal="center" vertical="center"/>
    </xf>
    <xf numFmtId="44" fontId="8" fillId="34" borderId="11" xfId="40" applyFont="1" applyFill="1" applyBorder="1" applyAlignment="1">
      <alignment horizontal="center" vertical="center" wrapText="1"/>
    </xf>
    <xf numFmtId="44" fontId="8" fillId="0" borderId="16" xfId="40" applyFont="1" applyFill="1" applyBorder="1" applyAlignment="1">
      <alignment horizontal="center" vertical="center" wrapText="1"/>
    </xf>
    <xf numFmtId="0" fontId="67" fillId="0" borderId="39" xfId="0" applyFont="1" applyBorder="1" applyAlignment="1">
      <alignment horizontal="center" vertical="center"/>
    </xf>
    <xf numFmtId="0" fontId="67" fillId="0" borderId="14" xfId="0" applyFont="1" applyBorder="1" applyAlignment="1">
      <alignment horizontal="center" vertical="center"/>
    </xf>
    <xf numFmtId="0" fontId="8" fillId="0" borderId="11" xfId="0" applyFont="1" applyBorder="1" applyAlignment="1" applyProtection="1">
      <alignment horizontal="left" vertical="center" wrapText="1" shrinkToFit="1"/>
      <protection locked="0"/>
    </xf>
    <xf numFmtId="166" fontId="8" fillId="0" borderId="11"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63" fillId="0" borderId="10" xfId="0" applyFont="1" applyBorder="1" applyAlignment="1">
      <alignment horizontal="center" vertical="center"/>
    </xf>
  </cellXfs>
  <cellStyles count="54">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Excel Built-in normální_Zadávací podklad pro profese" xfId="36"/>
    <cellStyle name="fnRegressQ" xfId="37"/>
    <cellStyle name="Hyperlink" xfId="38"/>
    <cellStyle name="Kontrolní buňka" xfId="39"/>
    <cellStyle name="Currency" xfId="40"/>
    <cellStyle name="Currency [0]" xfId="41"/>
    <cellStyle name="Nadpis 1" xfId="42"/>
    <cellStyle name="Nadpis 2" xfId="43"/>
    <cellStyle name="Nadpis 3" xfId="44"/>
    <cellStyle name="Nadpis 4" xfId="45"/>
    <cellStyle name="Název" xfId="46"/>
    <cellStyle name="Neutrální" xfId="47"/>
    <cellStyle name="normální 2" xfId="48"/>
    <cellStyle name="normální_Rozpočet investičních nákladů platí 16,+ specifikace" xfId="49"/>
    <cellStyle name="normální_Zadávací podklad pro profese" xfId="50"/>
    <cellStyle name="Followed Hyperlink" xfId="51"/>
    <cellStyle name="Poznámka" xfId="52"/>
    <cellStyle name="Percent" xfId="53"/>
    <cellStyle name="Propojená buňka" xfId="54"/>
    <cellStyle name="Správně" xfId="55"/>
    <cellStyle name="Špatně" xfId="56"/>
    <cellStyle name="Text upozornění" xfId="57"/>
    <cellStyle name="Vstup" xfId="58"/>
    <cellStyle name="Výpočet" xfId="59"/>
    <cellStyle name="Výstup" xfId="60"/>
    <cellStyle name="Vysvětlující text" xfId="61"/>
    <cellStyle name="Zvýraznění 1" xfId="62"/>
    <cellStyle name="Zvýraznění 2" xfId="63"/>
    <cellStyle name="Zvýraznění 3" xfId="64"/>
    <cellStyle name="Zvýraznění 4" xfId="65"/>
    <cellStyle name="Zvýraznění 5" xfId="66"/>
    <cellStyle name="Zvýraznění 6"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spcss365.sharepoint.com/Projekty\PRJ%20-JCI\FN-Motol_2016_10_v&#253;m&#283;n&#237;ky\Kuchyn&#283;%20zam&#283;stnanci%20-%20v&#253;kr.241\Data_RMAR-VS_Kuchyn&#283;zam&#283;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adani DTL"/>
      <sheetName val="RMAR-VS"/>
      <sheetName val="RMAR-VS_IOM"/>
      <sheetName val="RMAR-VS_IOM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9"/>
  <sheetViews>
    <sheetView tabSelected="1" view="pageBreakPreview" zoomScale="60" zoomScalePageLayoutView="0" workbookViewId="0" topLeftCell="A1">
      <selection activeCell="F12" sqref="F12:G12"/>
    </sheetView>
  </sheetViews>
  <sheetFormatPr defaultColWidth="9.140625" defaultRowHeight="15"/>
  <cols>
    <col min="6" max="6" width="17.140625" style="0" customWidth="1"/>
    <col min="7" max="7" width="12.421875" style="0" customWidth="1"/>
    <col min="9" max="9" width="16.7109375" style="0" customWidth="1"/>
  </cols>
  <sheetData>
    <row r="1" spans="1:9" ht="19.5" thickBot="1" thickTop="1">
      <c r="A1" s="157" t="s">
        <v>653</v>
      </c>
      <c r="B1" s="158"/>
      <c r="C1" s="158"/>
      <c r="D1" s="158"/>
      <c r="E1" s="158"/>
      <c r="F1" s="158"/>
      <c r="G1" s="158"/>
      <c r="H1" s="158"/>
      <c r="I1" s="159"/>
    </row>
    <row r="2" spans="1:9" s="147" customFormat="1" ht="21.75" customHeight="1" thickTop="1">
      <c r="A2" s="141" t="s">
        <v>24</v>
      </c>
      <c r="B2" s="142"/>
      <c r="C2" s="143" t="s">
        <v>638</v>
      </c>
      <c r="D2" s="144"/>
      <c r="E2" s="145"/>
      <c r="F2" s="145"/>
      <c r="G2" s="145"/>
      <c r="H2" s="145"/>
      <c r="I2" s="146"/>
    </row>
    <row r="3" spans="1:9" ht="15">
      <c r="A3" s="101" t="s">
        <v>639</v>
      </c>
      <c r="B3" s="102"/>
      <c r="C3" s="163" t="s">
        <v>640</v>
      </c>
      <c r="D3" s="163"/>
      <c r="E3" s="163"/>
      <c r="F3" s="163"/>
      <c r="G3" s="103" t="s">
        <v>641</v>
      </c>
      <c r="H3" s="104">
        <v>3630919</v>
      </c>
      <c r="I3" s="105"/>
    </row>
    <row r="4" spans="1:9" ht="15">
      <c r="A4" s="106"/>
      <c r="B4" s="107"/>
      <c r="C4" s="130" t="s">
        <v>642</v>
      </c>
      <c r="D4" s="131"/>
      <c r="E4" s="131"/>
      <c r="F4" s="131"/>
      <c r="G4" s="103" t="s">
        <v>643</v>
      </c>
      <c r="H4" s="104" t="s">
        <v>644</v>
      </c>
      <c r="I4" s="105"/>
    </row>
    <row r="5" spans="1:9" ht="15">
      <c r="A5" s="109"/>
      <c r="B5" s="110"/>
      <c r="C5" s="111"/>
      <c r="D5" s="112"/>
      <c r="E5" s="112"/>
      <c r="F5" s="112"/>
      <c r="G5" s="113"/>
      <c r="H5" s="112"/>
      <c r="I5" s="114"/>
    </row>
    <row r="6" spans="1:9" ht="15">
      <c r="A6" s="101" t="s">
        <v>645</v>
      </c>
      <c r="B6" s="102"/>
      <c r="C6" s="160"/>
      <c r="D6" s="160"/>
      <c r="E6" s="160"/>
      <c r="F6" s="160"/>
      <c r="G6" s="103" t="s">
        <v>641</v>
      </c>
      <c r="H6" s="137"/>
      <c r="I6" s="105"/>
    </row>
    <row r="7" spans="1:9" ht="15">
      <c r="A7" s="106"/>
      <c r="B7" s="107"/>
      <c r="C7" s="161"/>
      <c r="D7" s="161"/>
      <c r="E7" s="161"/>
      <c r="F7" s="161"/>
      <c r="G7" s="103" t="s">
        <v>643</v>
      </c>
      <c r="H7" s="137"/>
      <c r="I7" s="105"/>
    </row>
    <row r="8" spans="1:9" ht="15">
      <c r="A8" s="109"/>
      <c r="B8" s="136"/>
      <c r="C8" s="162"/>
      <c r="D8" s="162"/>
      <c r="E8" s="162"/>
      <c r="F8" s="162"/>
      <c r="G8" s="115"/>
      <c r="H8" s="112"/>
      <c r="I8" s="114"/>
    </row>
    <row r="9" spans="1:9" ht="15">
      <c r="A9" s="132" t="s">
        <v>646</v>
      </c>
      <c r="B9" s="133"/>
      <c r="C9" s="134"/>
      <c r="D9" s="164"/>
      <c r="E9" s="164"/>
      <c r="F9" s="165"/>
      <c r="G9" s="165"/>
      <c r="H9" s="165"/>
      <c r="I9" s="166"/>
    </row>
    <row r="10" spans="1:9" ht="15">
      <c r="A10" s="167" t="s">
        <v>654</v>
      </c>
      <c r="B10" s="168"/>
      <c r="C10" s="168"/>
      <c r="D10" s="168"/>
      <c r="E10" s="169"/>
      <c r="F10" s="170">
        <f>SUM(VV_DC!I3,VV_DC!I14,VV_DC!I25,VV_DC!I37,VV_DC!I47,VV_DC!I50,VV_DC!I53,VV_DC!I66,VV_DC!I69,VV_DC!I76,VV_DC!I80)</f>
        <v>0</v>
      </c>
      <c r="G10" s="171"/>
      <c r="H10" s="172" t="s">
        <v>647</v>
      </c>
      <c r="I10" s="173"/>
    </row>
    <row r="11" spans="1:9" ht="15">
      <c r="A11" s="167" t="s">
        <v>655</v>
      </c>
      <c r="B11" s="168"/>
      <c r="C11" s="168"/>
      <c r="D11" s="168"/>
      <c r="E11" s="169"/>
      <c r="F11" s="170">
        <f>SUM(VV_AREÁL!I3,VV_AREÁL!I19,VV_AREÁL!I35,VV_AREÁL!I51,VV_AREÁL!I67,VV_AREÁL!I83,VV_AREÁL!I99,VV_AREÁL!I115,VV_AREÁL!I131,VV_AREÁL!I147,VV_AREÁL!I163,VV_AREÁL!I179,VV_AREÁL!I195,VV_AREÁL!I211,VV_AREÁL!I227,VV_AREÁL!I243,VV_AREÁL!I259,VV_AREÁL!I275,VV_AREÁL!I291,VV_AREÁL!I307,VV_AREÁL!I323,VV_AREÁL!I339,VV_AREÁL!I355,VV_AREÁL!I371,VV_AREÁL!I387)</f>
        <v>0</v>
      </c>
      <c r="G11" s="171"/>
      <c r="H11" s="172" t="s">
        <v>647</v>
      </c>
      <c r="I11" s="173"/>
    </row>
    <row r="12" spans="1:9" ht="15">
      <c r="A12" s="174"/>
      <c r="B12" s="175"/>
      <c r="C12" s="175"/>
      <c r="D12" s="175"/>
      <c r="E12" s="176"/>
      <c r="F12" s="177"/>
      <c r="G12" s="178"/>
      <c r="H12" s="177"/>
      <c r="I12" s="179"/>
    </row>
    <row r="13" spans="1:9" ht="15">
      <c r="A13" s="174"/>
      <c r="B13" s="175"/>
      <c r="C13" s="175"/>
      <c r="D13" s="175"/>
      <c r="E13" s="176"/>
      <c r="F13" s="177"/>
      <c r="G13" s="178"/>
      <c r="H13" s="177"/>
      <c r="I13" s="179"/>
    </row>
    <row r="14" spans="1:9" ht="15">
      <c r="A14" s="174"/>
      <c r="B14" s="175"/>
      <c r="C14" s="175"/>
      <c r="D14" s="175"/>
      <c r="E14" s="176"/>
      <c r="F14" s="177"/>
      <c r="G14" s="178"/>
      <c r="H14" s="177"/>
      <c r="I14" s="179"/>
    </row>
    <row r="15" spans="1:9" ht="15">
      <c r="A15" s="174"/>
      <c r="B15" s="175"/>
      <c r="C15" s="175"/>
      <c r="D15" s="175"/>
      <c r="E15" s="176"/>
      <c r="F15" s="177"/>
      <c r="G15" s="178"/>
      <c r="H15" s="177"/>
      <c r="I15" s="179"/>
    </row>
    <row r="16" spans="1:9" ht="15">
      <c r="A16" s="174"/>
      <c r="B16" s="175"/>
      <c r="C16" s="175"/>
      <c r="D16" s="175"/>
      <c r="E16" s="176"/>
      <c r="F16" s="177"/>
      <c r="G16" s="178"/>
      <c r="H16" s="177"/>
      <c r="I16" s="179"/>
    </row>
    <row r="17" spans="1:9" ht="15">
      <c r="A17" s="180"/>
      <c r="B17" s="181"/>
      <c r="C17" s="181"/>
      <c r="D17" s="181"/>
      <c r="E17" s="182"/>
      <c r="F17" s="177"/>
      <c r="G17" s="178"/>
      <c r="H17" s="177"/>
      <c r="I17" s="179"/>
    </row>
    <row r="18" spans="1:9" ht="15">
      <c r="A18" s="188"/>
      <c r="B18" s="189"/>
      <c r="C18" s="189"/>
      <c r="D18" s="189"/>
      <c r="E18" s="190"/>
      <c r="F18" s="177"/>
      <c r="G18" s="178"/>
      <c r="H18" s="191"/>
      <c r="I18" s="192"/>
    </row>
    <row r="19" spans="1:9" ht="15">
      <c r="A19" s="174"/>
      <c r="B19" s="175"/>
      <c r="C19" s="175"/>
      <c r="D19" s="175"/>
      <c r="E19" s="176"/>
      <c r="F19" s="193"/>
      <c r="G19" s="194"/>
      <c r="H19" s="193"/>
      <c r="I19" s="195"/>
    </row>
    <row r="20" spans="1:9" ht="15.75" thickBot="1">
      <c r="A20" s="101"/>
      <c r="B20" s="108"/>
      <c r="C20" s="108"/>
      <c r="D20" s="108"/>
      <c r="E20" s="108"/>
      <c r="F20" s="183"/>
      <c r="G20" s="183"/>
      <c r="H20" s="183"/>
      <c r="I20" s="116"/>
    </row>
    <row r="21" spans="1:9" ht="16.5" thickBot="1">
      <c r="A21" s="138" t="s">
        <v>648</v>
      </c>
      <c r="B21" s="139"/>
      <c r="C21" s="139"/>
      <c r="D21" s="139"/>
      <c r="E21" s="139"/>
      <c r="F21" s="184">
        <f>SUM(F10:G19)</f>
        <v>0</v>
      </c>
      <c r="G21" s="185"/>
      <c r="H21" s="185"/>
      <c r="I21" s="135"/>
    </row>
    <row r="22" spans="1:9" ht="15">
      <c r="A22" s="117"/>
      <c r="B22" s="102"/>
      <c r="C22" s="102"/>
      <c r="D22" s="102"/>
      <c r="E22" s="102"/>
      <c r="F22" s="102"/>
      <c r="G22" s="102"/>
      <c r="H22" s="102"/>
      <c r="I22" s="118"/>
    </row>
    <row r="23" spans="1:9" ht="15">
      <c r="A23" s="117"/>
      <c r="B23" s="102"/>
      <c r="C23" s="102"/>
      <c r="D23" s="102"/>
      <c r="E23" s="102"/>
      <c r="F23" s="102"/>
      <c r="G23" s="102"/>
      <c r="H23" s="102"/>
      <c r="I23" s="118"/>
    </row>
    <row r="24" spans="1:9" ht="15">
      <c r="A24" s="119"/>
      <c r="B24" s="120" t="s">
        <v>649</v>
      </c>
      <c r="C24" s="121"/>
      <c r="D24" s="121"/>
      <c r="E24" s="120" t="s">
        <v>650</v>
      </c>
      <c r="F24" s="187">
        <f ca="1">TODAY()</f>
        <v>44160</v>
      </c>
      <c r="G24" s="187"/>
      <c r="H24" s="187"/>
      <c r="I24" s="118"/>
    </row>
    <row r="25" spans="1:9" ht="15">
      <c r="A25" s="117"/>
      <c r="B25" s="102"/>
      <c r="C25" s="102"/>
      <c r="D25" s="102"/>
      <c r="E25" s="102"/>
      <c r="F25" s="102"/>
      <c r="G25" s="140"/>
      <c r="H25" s="102"/>
      <c r="I25" s="118"/>
    </row>
    <row r="26" spans="1:9" ht="15">
      <c r="A26" s="122"/>
      <c r="B26" s="123"/>
      <c r="C26" s="124"/>
      <c r="D26" s="124"/>
      <c r="E26" s="123"/>
      <c r="F26" s="124"/>
      <c r="G26" s="124"/>
      <c r="H26" s="124"/>
      <c r="I26" s="125"/>
    </row>
    <row r="27" spans="1:9" ht="15">
      <c r="A27" s="117"/>
      <c r="B27" s="102"/>
      <c r="C27" s="186" t="s">
        <v>651</v>
      </c>
      <c r="D27" s="186"/>
      <c r="E27" s="102"/>
      <c r="F27" s="102"/>
      <c r="G27" s="126" t="s">
        <v>652</v>
      </c>
      <c r="H27" s="102"/>
      <c r="I27" s="118"/>
    </row>
    <row r="28" spans="1:9" ht="15">
      <c r="A28" s="117"/>
      <c r="B28" s="102"/>
      <c r="C28" s="126"/>
      <c r="D28" s="126"/>
      <c r="E28" s="102"/>
      <c r="F28" s="102"/>
      <c r="G28" s="126"/>
      <c r="H28" s="102"/>
      <c r="I28" s="118"/>
    </row>
    <row r="29" spans="1:9" ht="15.75" thickBot="1">
      <c r="A29" s="127"/>
      <c r="B29" s="128"/>
      <c r="C29" s="128"/>
      <c r="D29" s="128"/>
      <c r="E29" s="128"/>
      <c r="F29" s="128"/>
      <c r="G29" s="128"/>
      <c r="H29" s="128"/>
      <c r="I29" s="129"/>
    </row>
    <row r="30" ht="15.75" thickTop="1"/>
  </sheetData>
  <sheetProtection/>
  <mergeCells count="42">
    <mergeCell ref="F20:H20"/>
    <mergeCell ref="F21:H21"/>
    <mergeCell ref="C27:D27"/>
    <mergeCell ref="F24:H24"/>
    <mergeCell ref="A18:E18"/>
    <mergeCell ref="F18:G18"/>
    <mergeCell ref="H18:I18"/>
    <mergeCell ref="A19:E19"/>
    <mergeCell ref="F19:G19"/>
    <mergeCell ref="H19:I19"/>
    <mergeCell ref="A16:E16"/>
    <mergeCell ref="F16:G16"/>
    <mergeCell ref="H16:I16"/>
    <mergeCell ref="A17:E17"/>
    <mergeCell ref="F17:G17"/>
    <mergeCell ref="H17:I17"/>
    <mergeCell ref="A14:E14"/>
    <mergeCell ref="F14:G14"/>
    <mergeCell ref="H14:I14"/>
    <mergeCell ref="A15:E15"/>
    <mergeCell ref="F15:G15"/>
    <mergeCell ref="H15:I15"/>
    <mergeCell ref="A12:E12"/>
    <mergeCell ref="F12:G12"/>
    <mergeCell ref="H12:I12"/>
    <mergeCell ref="A13:E13"/>
    <mergeCell ref="F13:G13"/>
    <mergeCell ref="H13:I13"/>
    <mergeCell ref="A10:E10"/>
    <mergeCell ref="F10:G10"/>
    <mergeCell ref="H10:I10"/>
    <mergeCell ref="A11:E11"/>
    <mergeCell ref="F11:G11"/>
    <mergeCell ref="H11:I11"/>
    <mergeCell ref="A1:I1"/>
    <mergeCell ref="C6:F6"/>
    <mergeCell ref="C7:F7"/>
    <mergeCell ref="C8:F8"/>
    <mergeCell ref="C3:F3"/>
    <mergeCell ref="D9:E9"/>
    <mergeCell ref="F9:G9"/>
    <mergeCell ref="H9:I9"/>
  </mergeCells>
  <printOptions/>
  <pageMargins left="0.7086614173228347" right="0.7086614173228347" top="1.1811023622047245" bottom="0.7874015748031497" header="0.31496062992125984" footer="0.31496062992125984"/>
  <pageSetup horizontalDpi="600" verticalDpi="600" orientation="portrait" paperSize="8" r:id="rId1"/>
  <headerFooter>
    <oddHeader>&amp;CZadávací dokumentace VZ2020052 Upgrade monitoringu v DC Vápenka
Příloha č. 1 - Tabulka pro stanovení nabídkové ceny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J90"/>
  <sheetViews>
    <sheetView view="pageBreakPreview" zoomScale="60" zoomScaleNormal="55" workbookViewId="0" topLeftCell="A61">
      <selection activeCell="D7" sqref="D7"/>
    </sheetView>
  </sheetViews>
  <sheetFormatPr defaultColWidth="9.140625" defaultRowHeight="15"/>
  <cols>
    <col min="1" max="1" width="17.28125" style="8" customWidth="1"/>
    <col min="2" max="2" width="17.140625" style="3" hidden="1" customWidth="1"/>
    <col min="3" max="3" width="15.00390625" style="1" hidden="1" customWidth="1"/>
    <col min="4" max="4" width="57.28125" style="1" customWidth="1"/>
    <col min="5" max="5" width="17.00390625" style="4" customWidth="1"/>
    <col min="6" max="6" width="86.7109375" style="2" customWidth="1"/>
    <col min="7" max="7" width="9.57421875" style="1" bestFit="1" customWidth="1"/>
    <col min="8" max="8" width="10.28125" style="1" customWidth="1"/>
    <col min="9" max="9" width="24.7109375" style="6" bestFit="1" customWidth="1"/>
    <col min="10" max="10" width="25.421875" style="7" customWidth="1"/>
    <col min="11" max="11" width="35.57421875" style="1" customWidth="1"/>
    <col min="12" max="15" width="9.140625" style="1" customWidth="1"/>
    <col min="16" max="16" width="63.28125" style="1" customWidth="1"/>
    <col min="17" max="16384" width="9.140625" style="1" customWidth="1"/>
  </cols>
  <sheetData>
    <row r="1" spans="1:10" s="3" customFormat="1" ht="30" customHeight="1" thickTop="1">
      <c r="A1" s="200" t="s">
        <v>637</v>
      </c>
      <c r="B1" s="201"/>
      <c r="C1" s="201"/>
      <c r="D1" s="201"/>
      <c r="E1" s="201"/>
      <c r="F1" s="201"/>
      <c r="G1" s="88"/>
      <c r="H1" s="88"/>
      <c r="I1" s="88"/>
      <c r="J1" s="89"/>
    </row>
    <row r="2" spans="1:10" s="3" customFormat="1" ht="72" customHeight="1">
      <c r="A2" s="148" t="s">
        <v>0</v>
      </c>
      <c r="B2" s="149" t="s">
        <v>20</v>
      </c>
      <c r="C2" s="150" t="s">
        <v>25</v>
      </c>
      <c r="D2" s="151" t="s">
        <v>1</v>
      </c>
      <c r="E2" s="152" t="s">
        <v>146</v>
      </c>
      <c r="F2" s="152" t="s">
        <v>4</v>
      </c>
      <c r="G2" s="153" t="s">
        <v>31</v>
      </c>
      <c r="H2" s="149" t="s">
        <v>2</v>
      </c>
      <c r="I2" s="154" t="s">
        <v>3</v>
      </c>
      <c r="J2" s="155" t="s">
        <v>23</v>
      </c>
    </row>
    <row r="3" spans="1:10" s="3" customFormat="1" ht="28.5" customHeight="1">
      <c r="A3" s="36" t="s">
        <v>246</v>
      </c>
      <c r="B3" s="21"/>
      <c r="C3" s="18"/>
      <c r="D3" s="19" t="s">
        <v>154</v>
      </c>
      <c r="E3" s="23"/>
      <c r="F3" s="91"/>
      <c r="G3" s="20"/>
      <c r="H3" s="21"/>
      <c r="I3" s="22">
        <f>SUM(I4:I13)</f>
        <v>0</v>
      </c>
      <c r="J3" s="92">
        <f>SUM(J4:J13)</f>
        <v>0</v>
      </c>
    </row>
    <row r="4" spans="1:10" s="3" customFormat="1" ht="64.5" customHeight="1">
      <c r="A4" s="41" t="s">
        <v>247</v>
      </c>
      <c r="B4" s="42" t="s">
        <v>154</v>
      </c>
      <c r="C4" s="43" t="s">
        <v>46</v>
      </c>
      <c r="D4" s="27" t="s">
        <v>155</v>
      </c>
      <c r="E4" s="45" t="s">
        <v>156</v>
      </c>
      <c r="F4" s="93" t="s">
        <v>157</v>
      </c>
      <c r="G4" s="28">
        <v>1</v>
      </c>
      <c r="H4" s="44" t="s">
        <v>5</v>
      </c>
      <c r="I4" s="87">
        <v>0</v>
      </c>
      <c r="J4" s="94">
        <f aca="true" t="shared" si="0" ref="J4:J13">G4*I4</f>
        <v>0</v>
      </c>
    </row>
    <row r="5" spans="1:10" s="3" customFormat="1" ht="39.75" customHeight="1">
      <c r="A5" s="41" t="s">
        <v>248</v>
      </c>
      <c r="B5" s="42" t="s">
        <v>154</v>
      </c>
      <c r="C5" s="43" t="s">
        <v>46</v>
      </c>
      <c r="D5" s="27" t="s">
        <v>158</v>
      </c>
      <c r="E5" s="45" t="s">
        <v>159</v>
      </c>
      <c r="F5" s="93" t="s">
        <v>6</v>
      </c>
      <c r="G5" s="28">
        <v>13</v>
      </c>
      <c r="H5" s="44" t="s">
        <v>5</v>
      </c>
      <c r="I5" s="87">
        <v>0</v>
      </c>
      <c r="J5" s="94">
        <f t="shared" si="0"/>
        <v>0</v>
      </c>
    </row>
    <row r="6" spans="1:10" s="3" customFormat="1" ht="51.75" customHeight="1">
      <c r="A6" s="41" t="s">
        <v>249</v>
      </c>
      <c r="B6" s="42" t="s">
        <v>184</v>
      </c>
      <c r="C6" s="43"/>
      <c r="D6" s="27" t="s">
        <v>160</v>
      </c>
      <c r="E6" s="45"/>
      <c r="F6" s="93" t="s">
        <v>161</v>
      </c>
      <c r="G6" s="28">
        <v>19</v>
      </c>
      <c r="H6" s="44" t="s">
        <v>5</v>
      </c>
      <c r="I6" s="87">
        <v>0</v>
      </c>
      <c r="J6" s="94">
        <f t="shared" si="0"/>
        <v>0</v>
      </c>
    </row>
    <row r="7" spans="1:10" s="3" customFormat="1" ht="56.25" customHeight="1">
      <c r="A7" s="41" t="s">
        <v>250</v>
      </c>
      <c r="B7" s="42" t="s">
        <v>185</v>
      </c>
      <c r="C7" s="43"/>
      <c r="D7" s="27" t="s">
        <v>162</v>
      </c>
      <c r="E7" s="45" t="s">
        <v>163</v>
      </c>
      <c r="F7" s="93" t="s">
        <v>164</v>
      </c>
      <c r="G7" s="28">
        <v>3</v>
      </c>
      <c r="H7" s="44" t="s">
        <v>5</v>
      </c>
      <c r="I7" s="87">
        <v>0</v>
      </c>
      <c r="J7" s="94">
        <f t="shared" si="0"/>
        <v>0</v>
      </c>
    </row>
    <row r="8" spans="1:10" s="3" customFormat="1" ht="73.5" customHeight="1">
      <c r="A8" s="41" t="s">
        <v>251</v>
      </c>
      <c r="B8" s="42"/>
      <c r="C8" s="43"/>
      <c r="D8" s="27" t="s">
        <v>165</v>
      </c>
      <c r="E8" s="45" t="s">
        <v>166</v>
      </c>
      <c r="F8" s="93" t="s">
        <v>167</v>
      </c>
      <c r="G8" s="28">
        <v>2000</v>
      </c>
      <c r="H8" s="44" t="s">
        <v>10</v>
      </c>
      <c r="I8" s="87">
        <v>0</v>
      </c>
      <c r="J8" s="94">
        <f t="shared" si="0"/>
        <v>0</v>
      </c>
    </row>
    <row r="9" spans="1:10" s="3" customFormat="1" ht="39.75" customHeight="1">
      <c r="A9" s="41" t="s">
        <v>252</v>
      </c>
      <c r="B9" s="42"/>
      <c r="C9" s="43"/>
      <c r="D9" s="27" t="s">
        <v>16</v>
      </c>
      <c r="E9" s="45"/>
      <c r="F9" s="93" t="s">
        <v>33</v>
      </c>
      <c r="G9" s="28">
        <v>1</v>
      </c>
      <c r="H9" s="44" t="s">
        <v>5</v>
      </c>
      <c r="I9" s="87">
        <v>0</v>
      </c>
      <c r="J9" s="94">
        <f t="shared" si="0"/>
        <v>0</v>
      </c>
    </row>
    <row r="10" spans="1:10" s="3" customFormat="1" ht="39.75" customHeight="1">
      <c r="A10" s="41" t="s">
        <v>253</v>
      </c>
      <c r="B10" s="42"/>
      <c r="C10" s="43"/>
      <c r="D10" s="27" t="s">
        <v>168</v>
      </c>
      <c r="E10" s="45"/>
      <c r="F10" s="93" t="s">
        <v>169</v>
      </c>
      <c r="G10" s="28">
        <v>1</v>
      </c>
      <c r="H10" s="44" t="s">
        <v>11</v>
      </c>
      <c r="I10" s="87">
        <v>0</v>
      </c>
      <c r="J10" s="94">
        <f t="shared" si="0"/>
        <v>0</v>
      </c>
    </row>
    <row r="11" spans="1:10" s="3" customFormat="1" ht="39.75" customHeight="1">
      <c r="A11" s="41" t="s">
        <v>254</v>
      </c>
      <c r="B11" s="42"/>
      <c r="C11" s="43"/>
      <c r="D11" s="27" t="s">
        <v>17</v>
      </c>
      <c r="E11" s="45"/>
      <c r="F11" s="93" t="s">
        <v>17</v>
      </c>
      <c r="G11" s="28">
        <v>1</v>
      </c>
      <c r="H11" s="44" t="s">
        <v>11</v>
      </c>
      <c r="I11" s="87">
        <v>0</v>
      </c>
      <c r="J11" s="94">
        <f t="shared" si="0"/>
        <v>0</v>
      </c>
    </row>
    <row r="12" spans="1:10" s="3" customFormat="1" ht="60" customHeight="1">
      <c r="A12" s="41" t="s">
        <v>255</v>
      </c>
      <c r="B12" s="42"/>
      <c r="C12" s="43"/>
      <c r="D12" s="27" t="s">
        <v>170</v>
      </c>
      <c r="E12" s="45"/>
      <c r="F12" s="93" t="s">
        <v>30</v>
      </c>
      <c r="G12" s="28">
        <v>1</v>
      </c>
      <c r="H12" s="44" t="s">
        <v>11</v>
      </c>
      <c r="I12" s="87">
        <v>0</v>
      </c>
      <c r="J12" s="94">
        <f t="shared" si="0"/>
        <v>0</v>
      </c>
    </row>
    <row r="13" spans="1:10" s="3" customFormat="1" ht="39.75" customHeight="1">
      <c r="A13" s="41" t="s">
        <v>256</v>
      </c>
      <c r="B13" s="42"/>
      <c r="C13" s="43"/>
      <c r="D13" s="27" t="s">
        <v>18</v>
      </c>
      <c r="E13" s="45"/>
      <c r="F13" s="93" t="s">
        <v>19</v>
      </c>
      <c r="G13" s="28">
        <v>1</v>
      </c>
      <c r="H13" s="44" t="s">
        <v>11</v>
      </c>
      <c r="I13" s="87">
        <v>0</v>
      </c>
      <c r="J13" s="94">
        <f t="shared" si="0"/>
        <v>0</v>
      </c>
    </row>
    <row r="14" spans="1:10" s="3" customFormat="1" ht="30" customHeight="1">
      <c r="A14" s="36" t="s">
        <v>263</v>
      </c>
      <c r="B14" s="21"/>
      <c r="C14" s="18"/>
      <c r="D14" s="19" t="s">
        <v>171</v>
      </c>
      <c r="E14" s="23"/>
      <c r="F14" s="91"/>
      <c r="G14" s="20"/>
      <c r="H14" s="21"/>
      <c r="I14" s="22">
        <f>SUM(I15:I24)</f>
        <v>0</v>
      </c>
      <c r="J14" s="92">
        <f>SUM(J15:J24)</f>
        <v>0</v>
      </c>
    </row>
    <row r="15" spans="1:10" s="3" customFormat="1" ht="51" customHeight="1">
      <c r="A15" s="41" t="s">
        <v>262</v>
      </c>
      <c r="B15" s="42" t="s">
        <v>171</v>
      </c>
      <c r="C15" s="43" t="s">
        <v>46</v>
      </c>
      <c r="D15" s="27" t="s">
        <v>155</v>
      </c>
      <c r="E15" s="45" t="s">
        <v>156</v>
      </c>
      <c r="F15" s="93" t="s">
        <v>157</v>
      </c>
      <c r="G15" s="28">
        <v>1</v>
      </c>
      <c r="H15" s="44" t="s">
        <v>5</v>
      </c>
      <c r="I15" s="87">
        <v>0</v>
      </c>
      <c r="J15" s="94">
        <f aca="true" t="shared" si="1" ref="J15:J24">G15*I15</f>
        <v>0</v>
      </c>
    </row>
    <row r="16" spans="1:10" s="3" customFormat="1" ht="39.75" customHeight="1">
      <c r="A16" s="41" t="s">
        <v>264</v>
      </c>
      <c r="B16" s="42" t="s">
        <v>171</v>
      </c>
      <c r="C16" s="43" t="s">
        <v>46</v>
      </c>
      <c r="D16" s="27" t="s">
        <v>158</v>
      </c>
      <c r="E16" s="45" t="s">
        <v>159</v>
      </c>
      <c r="F16" s="93" t="s">
        <v>6</v>
      </c>
      <c r="G16" s="28">
        <v>6</v>
      </c>
      <c r="H16" s="44" t="s">
        <v>5</v>
      </c>
      <c r="I16" s="87">
        <v>0</v>
      </c>
      <c r="J16" s="94">
        <f t="shared" si="1"/>
        <v>0</v>
      </c>
    </row>
    <row r="17" spans="1:10" s="3" customFormat="1" ht="39.75" customHeight="1">
      <c r="A17" s="41" t="s">
        <v>265</v>
      </c>
      <c r="B17" s="42" t="s">
        <v>184</v>
      </c>
      <c r="C17" s="43"/>
      <c r="D17" s="27" t="s">
        <v>160</v>
      </c>
      <c r="E17" s="45"/>
      <c r="F17" s="93" t="s">
        <v>161</v>
      </c>
      <c r="G17" s="28">
        <v>18</v>
      </c>
      <c r="H17" s="44" t="s">
        <v>5</v>
      </c>
      <c r="I17" s="87">
        <v>0</v>
      </c>
      <c r="J17" s="94">
        <f t="shared" si="1"/>
        <v>0</v>
      </c>
    </row>
    <row r="18" spans="1:10" s="3" customFormat="1" ht="39.75" customHeight="1">
      <c r="A18" s="41" t="s">
        <v>266</v>
      </c>
      <c r="B18" s="42" t="s">
        <v>185</v>
      </c>
      <c r="C18" s="43"/>
      <c r="D18" s="27" t="s">
        <v>162</v>
      </c>
      <c r="E18" s="45" t="s">
        <v>163</v>
      </c>
      <c r="F18" s="93" t="s">
        <v>164</v>
      </c>
      <c r="G18" s="28">
        <v>3</v>
      </c>
      <c r="H18" s="44" t="s">
        <v>5</v>
      </c>
      <c r="I18" s="87">
        <v>0</v>
      </c>
      <c r="J18" s="94">
        <f t="shared" si="1"/>
        <v>0</v>
      </c>
    </row>
    <row r="19" spans="1:10" s="3" customFormat="1" ht="61.5" customHeight="1">
      <c r="A19" s="41" t="s">
        <v>267</v>
      </c>
      <c r="B19" s="42"/>
      <c r="C19" s="43"/>
      <c r="D19" s="27" t="s">
        <v>165</v>
      </c>
      <c r="E19" s="45" t="s">
        <v>166</v>
      </c>
      <c r="F19" s="93" t="s">
        <v>167</v>
      </c>
      <c r="G19" s="28">
        <v>1700</v>
      </c>
      <c r="H19" s="44" t="s">
        <v>10</v>
      </c>
      <c r="I19" s="87">
        <v>0</v>
      </c>
      <c r="J19" s="94">
        <f t="shared" si="1"/>
        <v>0</v>
      </c>
    </row>
    <row r="20" spans="1:10" s="3" customFormat="1" ht="39.75" customHeight="1">
      <c r="A20" s="41" t="s">
        <v>268</v>
      </c>
      <c r="B20" s="42"/>
      <c r="C20" s="43"/>
      <c r="D20" s="27" t="s">
        <v>16</v>
      </c>
      <c r="E20" s="45"/>
      <c r="F20" s="93" t="s">
        <v>33</v>
      </c>
      <c r="G20" s="28">
        <v>1</v>
      </c>
      <c r="H20" s="44" t="s">
        <v>5</v>
      </c>
      <c r="I20" s="87">
        <v>0</v>
      </c>
      <c r="J20" s="94">
        <f t="shared" si="1"/>
        <v>0</v>
      </c>
    </row>
    <row r="21" spans="1:10" s="3" customFormat="1" ht="39.75" customHeight="1">
      <c r="A21" s="41" t="s">
        <v>269</v>
      </c>
      <c r="B21" s="42"/>
      <c r="C21" s="43"/>
      <c r="D21" s="27" t="s">
        <v>168</v>
      </c>
      <c r="E21" s="45"/>
      <c r="F21" s="93" t="s">
        <v>169</v>
      </c>
      <c r="G21" s="28">
        <v>1</v>
      </c>
      <c r="H21" s="44" t="s">
        <v>11</v>
      </c>
      <c r="I21" s="87">
        <v>0</v>
      </c>
      <c r="J21" s="94">
        <f t="shared" si="1"/>
        <v>0</v>
      </c>
    </row>
    <row r="22" spans="1:10" s="3" customFormat="1" ht="39.75" customHeight="1">
      <c r="A22" s="41" t="s">
        <v>270</v>
      </c>
      <c r="B22" s="42"/>
      <c r="C22" s="43"/>
      <c r="D22" s="27" t="s">
        <v>17</v>
      </c>
      <c r="E22" s="45"/>
      <c r="F22" s="93" t="s">
        <v>17</v>
      </c>
      <c r="G22" s="28">
        <v>1</v>
      </c>
      <c r="H22" s="44" t="s">
        <v>11</v>
      </c>
      <c r="I22" s="87">
        <v>0</v>
      </c>
      <c r="J22" s="94">
        <f t="shared" si="1"/>
        <v>0</v>
      </c>
    </row>
    <row r="23" spans="1:10" s="3" customFormat="1" ht="57" customHeight="1">
      <c r="A23" s="41" t="s">
        <v>271</v>
      </c>
      <c r="B23" s="42"/>
      <c r="C23" s="43"/>
      <c r="D23" s="27" t="s">
        <v>170</v>
      </c>
      <c r="E23" s="45"/>
      <c r="F23" s="93" t="s">
        <v>30</v>
      </c>
      <c r="G23" s="28">
        <v>1</v>
      </c>
      <c r="H23" s="44" t="s">
        <v>11</v>
      </c>
      <c r="I23" s="87">
        <v>0</v>
      </c>
      <c r="J23" s="94">
        <f t="shared" si="1"/>
        <v>0</v>
      </c>
    </row>
    <row r="24" spans="1:10" s="3" customFormat="1" ht="39.75" customHeight="1">
      <c r="A24" s="41" t="s">
        <v>272</v>
      </c>
      <c r="B24" s="42"/>
      <c r="C24" s="43"/>
      <c r="D24" s="27" t="s">
        <v>18</v>
      </c>
      <c r="E24" s="45"/>
      <c r="F24" s="93" t="s">
        <v>19</v>
      </c>
      <c r="G24" s="28">
        <v>1</v>
      </c>
      <c r="H24" s="44" t="s">
        <v>11</v>
      </c>
      <c r="I24" s="87">
        <v>0</v>
      </c>
      <c r="J24" s="94">
        <f t="shared" si="1"/>
        <v>0</v>
      </c>
    </row>
    <row r="25" spans="1:10" s="3" customFormat="1" ht="23.25" customHeight="1">
      <c r="A25" s="36" t="s">
        <v>278</v>
      </c>
      <c r="B25" s="21"/>
      <c r="C25" s="18"/>
      <c r="D25" s="19" t="s">
        <v>172</v>
      </c>
      <c r="E25" s="23"/>
      <c r="F25" s="91"/>
      <c r="G25" s="20"/>
      <c r="H25" s="21"/>
      <c r="I25" s="22">
        <f>SUM(I26:I36)</f>
        <v>0</v>
      </c>
      <c r="J25" s="92">
        <f>SUM(J26:J36)</f>
        <v>0</v>
      </c>
    </row>
    <row r="26" spans="1:10" s="3" customFormat="1" ht="57.75" customHeight="1">
      <c r="A26" s="41" t="s">
        <v>279</v>
      </c>
      <c r="B26" s="42" t="s">
        <v>172</v>
      </c>
      <c r="C26" s="43" t="s">
        <v>46</v>
      </c>
      <c r="D26" s="27" t="s">
        <v>173</v>
      </c>
      <c r="E26" s="45" t="s">
        <v>156</v>
      </c>
      <c r="F26" s="93" t="s">
        <v>174</v>
      </c>
      <c r="G26" s="28">
        <v>1</v>
      </c>
      <c r="H26" s="44" t="s">
        <v>5</v>
      </c>
      <c r="I26" s="87">
        <v>0</v>
      </c>
      <c r="J26" s="94">
        <f aca="true" t="shared" si="2" ref="J26:J36">G26*I26</f>
        <v>0</v>
      </c>
    </row>
    <row r="27" spans="1:10" s="3" customFormat="1" ht="24.75" customHeight="1">
      <c r="A27" s="41" t="s">
        <v>280</v>
      </c>
      <c r="B27" s="42" t="s">
        <v>172</v>
      </c>
      <c r="C27" s="43" t="s">
        <v>46</v>
      </c>
      <c r="D27" s="27" t="s">
        <v>158</v>
      </c>
      <c r="E27" s="45" t="s">
        <v>159</v>
      </c>
      <c r="F27" s="93" t="s">
        <v>6</v>
      </c>
      <c r="G27" s="28">
        <v>5</v>
      </c>
      <c r="H27" s="44" t="s">
        <v>5</v>
      </c>
      <c r="I27" s="87">
        <v>0</v>
      </c>
      <c r="J27" s="94">
        <f t="shared" si="2"/>
        <v>0</v>
      </c>
    </row>
    <row r="28" spans="1:10" s="3" customFormat="1" ht="39.75" customHeight="1">
      <c r="A28" s="41" t="s">
        <v>281</v>
      </c>
      <c r="B28" s="42" t="s">
        <v>184</v>
      </c>
      <c r="C28" s="43"/>
      <c r="D28" s="27" t="s">
        <v>160</v>
      </c>
      <c r="E28" s="45"/>
      <c r="F28" s="93" t="s">
        <v>161</v>
      </c>
      <c r="G28" s="28">
        <v>18</v>
      </c>
      <c r="H28" s="44" t="s">
        <v>5</v>
      </c>
      <c r="I28" s="87">
        <v>0</v>
      </c>
      <c r="J28" s="94">
        <f t="shared" si="2"/>
        <v>0</v>
      </c>
    </row>
    <row r="29" spans="1:10" s="3" customFormat="1" ht="39.75" customHeight="1">
      <c r="A29" s="41" t="s">
        <v>282</v>
      </c>
      <c r="B29" s="42" t="s">
        <v>185</v>
      </c>
      <c r="C29" s="43"/>
      <c r="D29" s="27" t="s">
        <v>175</v>
      </c>
      <c r="E29" s="45"/>
      <c r="F29" s="93" t="s">
        <v>176</v>
      </c>
      <c r="G29" s="28">
        <v>3</v>
      </c>
      <c r="H29" s="44" t="s">
        <v>5</v>
      </c>
      <c r="I29" s="87">
        <v>0</v>
      </c>
      <c r="J29" s="94">
        <f t="shared" si="2"/>
        <v>0</v>
      </c>
    </row>
    <row r="30" spans="1:10" s="3" customFormat="1" ht="39.75" customHeight="1">
      <c r="A30" s="41" t="s">
        <v>283</v>
      </c>
      <c r="B30" s="42"/>
      <c r="C30" s="43"/>
      <c r="D30" s="27" t="s">
        <v>162</v>
      </c>
      <c r="E30" s="45" t="s">
        <v>163</v>
      </c>
      <c r="F30" s="93" t="s">
        <v>164</v>
      </c>
      <c r="G30" s="28">
        <v>2</v>
      </c>
      <c r="H30" s="44" t="s">
        <v>5</v>
      </c>
      <c r="I30" s="87">
        <v>0</v>
      </c>
      <c r="J30" s="94">
        <f t="shared" si="2"/>
        <v>0</v>
      </c>
    </row>
    <row r="31" spans="1:10" s="3" customFormat="1" ht="56.25" customHeight="1">
      <c r="A31" s="41" t="s">
        <v>284</v>
      </c>
      <c r="B31" s="42"/>
      <c r="C31" s="43"/>
      <c r="D31" s="27" t="s">
        <v>177</v>
      </c>
      <c r="E31" s="45" t="s">
        <v>166</v>
      </c>
      <c r="F31" s="93" t="s">
        <v>178</v>
      </c>
      <c r="G31" s="28">
        <v>2000</v>
      </c>
      <c r="H31" s="44" t="s">
        <v>10</v>
      </c>
      <c r="I31" s="87">
        <v>0</v>
      </c>
      <c r="J31" s="94">
        <f t="shared" si="2"/>
        <v>0</v>
      </c>
    </row>
    <row r="32" spans="1:10" s="3" customFormat="1" ht="18.75" customHeight="1">
      <c r="A32" s="41" t="s">
        <v>285</v>
      </c>
      <c r="B32" s="42"/>
      <c r="C32" s="43"/>
      <c r="D32" s="27" t="s">
        <v>16</v>
      </c>
      <c r="E32" s="45"/>
      <c r="F32" s="93" t="s">
        <v>33</v>
      </c>
      <c r="G32" s="28">
        <v>1</v>
      </c>
      <c r="H32" s="44" t="s">
        <v>5</v>
      </c>
      <c r="I32" s="87">
        <v>0</v>
      </c>
      <c r="J32" s="94">
        <f t="shared" si="2"/>
        <v>0</v>
      </c>
    </row>
    <row r="33" spans="1:10" s="3" customFormat="1" ht="24.75" customHeight="1">
      <c r="A33" s="41" t="s">
        <v>286</v>
      </c>
      <c r="B33" s="42"/>
      <c r="C33" s="43"/>
      <c r="D33" s="27" t="s">
        <v>168</v>
      </c>
      <c r="E33" s="45"/>
      <c r="F33" s="93" t="s">
        <v>169</v>
      </c>
      <c r="G33" s="28">
        <v>1</v>
      </c>
      <c r="H33" s="44" t="s">
        <v>11</v>
      </c>
      <c r="I33" s="87">
        <v>0</v>
      </c>
      <c r="J33" s="94">
        <f t="shared" si="2"/>
        <v>0</v>
      </c>
    </row>
    <row r="34" spans="1:10" s="3" customFormat="1" ht="39.75" customHeight="1">
      <c r="A34" s="41" t="s">
        <v>287</v>
      </c>
      <c r="B34" s="42"/>
      <c r="C34" s="43"/>
      <c r="D34" s="27" t="s">
        <v>17</v>
      </c>
      <c r="E34" s="45"/>
      <c r="F34" s="93" t="s">
        <v>17</v>
      </c>
      <c r="G34" s="28">
        <v>1</v>
      </c>
      <c r="H34" s="44" t="s">
        <v>11</v>
      </c>
      <c r="I34" s="87">
        <v>0</v>
      </c>
      <c r="J34" s="94">
        <f t="shared" si="2"/>
        <v>0</v>
      </c>
    </row>
    <row r="35" spans="1:10" s="3" customFormat="1" ht="53.25" customHeight="1">
      <c r="A35" s="41" t="s">
        <v>288</v>
      </c>
      <c r="B35" s="42"/>
      <c r="C35" s="43"/>
      <c r="D35" s="27" t="s">
        <v>170</v>
      </c>
      <c r="E35" s="45"/>
      <c r="F35" s="93" t="s">
        <v>30</v>
      </c>
      <c r="G35" s="28">
        <v>1</v>
      </c>
      <c r="H35" s="44" t="s">
        <v>11</v>
      </c>
      <c r="I35" s="87">
        <v>0</v>
      </c>
      <c r="J35" s="94">
        <f t="shared" si="2"/>
        <v>0</v>
      </c>
    </row>
    <row r="36" spans="1:10" s="3" customFormat="1" ht="39.75" customHeight="1">
      <c r="A36" s="41" t="s">
        <v>289</v>
      </c>
      <c r="B36" s="42"/>
      <c r="C36" s="43"/>
      <c r="D36" s="27" t="s">
        <v>18</v>
      </c>
      <c r="E36" s="45"/>
      <c r="F36" s="93" t="s">
        <v>19</v>
      </c>
      <c r="G36" s="28">
        <v>1</v>
      </c>
      <c r="H36" s="44" t="s">
        <v>11</v>
      </c>
      <c r="I36" s="87">
        <v>0</v>
      </c>
      <c r="J36" s="94">
        <f t="shared" si="2"/>
        <v>0</v>
      </c>
    </row>
    <row r="37" spans="1:10" s="3" customFormat="1" ht="30" customHeight="1">
      <c r="A37" s="36" t="s">
        <v>294</v>
      </c>
      <c r="B37" s="21"/>
      <c r="C37" s="18"/>
      <c r="D37" s="19" t="s">
        <v>179</v>
      </c>
      <c r="E37" s="23"/>
      <c r="F37" s="91"/>
      <c r="G37" s="20"/>
      <c r="H37" s="20"/>
      <c r="I37" s="22">
        <f>SUM(I38:I46)</f>
        <v>0</v>
      </c>
      <c r="J37" s="92">
        <f>SUM(J38:J46)</f>
        <v>0</v>
      </c>
    </row>
    <row r="38" spans="1:10" s="3" customFormat="1" ht="53.25" customHeight="1">
      <c r="A38" s="41" t="s">
        <v>295</v>
      </c>
      <c r="B38" s="42" t="s">
        <v>179</v>
      </c>
      <c r="C38" s="43" t="s">
        <v>46</v>
      </c>
      <c r="D38" s="27" t="s">
        <v>180</v>
      </c>
      <c r="E38" s="45" t="s">
        <v>156</v>
      </c>
      <c r="F38" s="93" t="s">
        <v>181</v>
      </c>
      <c r="G38" s="28">
        <v>1</v>
      </c>
      <c r="H38" s="44" t="s">
        <v>5</v>
      </c>
      <c r="I38" s="87">
        <v>0</v>
      </c>
      <c r="J38" s="94">
        <f aca="true" t="shared" si="3" ref="J38:J46">G38*I38</f>
        <v>0</v>
      </c>
    </row>
    <row r="39" spans="1:10" s="3" customFormat="1" ht="39.75" customHeight="1">
      <c r="A39" s="41" t="s">
        <v>296</v>
      </c>
      <c r="B39" s="42" t="s">
        <v>179</v>
      </c>
      <c r="C39" s="43" t="s">
        <v>46</v>
      </c>
      <c r="D39" s="27" t="s">
        <v>158</v>
      </c>
      <c r="E39" s="45" t="s">
        <v>159</v>
      </c>
      <c r="F39" s="93" t="s">
        <v>6</v>
      </c>
      <c r="G39" s="28">
        <v>2</v>
      </c>
      <c r="H39" s="44" t="s">
        <v>5</v>
      </c>
      <c r="I39" s="87">
        <v>0</v>
      </c>
      <c r="J39" s="94">
        <f t="shared" si="3"/>
        <v>0</v>
      </c>
    </row>
    <row r="40" spans="1:10" s="3" customFormat="1" ht="39.75" customHeight="1">
      <c r="A40" s="41" t="s">
        <v>297</v>
      </c>
      <c r="B40" s="42" t="s">
        <v>184</v>
      </c>
      <c r="C40" s="43"/>
      <c r="D40" s="27" t="s">
        <v>162</v>
      </c>
      <c r="E40" s="45" t="s">
        <v>163</v>
      </c>
      <c r="F40" s="93" t="s">
        <v>164</v>
      </c>
      <c r="G40" s="28">
        <v>1</v>
      </c>
      <c r="H40" s="44" t="s">
        <v>5</v>
      </c>
      <c r="I40" s="87">
        <v>0</v>
      </c>
      <c r="J40" s="94">
        <f t="shared" si="3"/>
        <v>0</v>
      </c>
    </row>
    <row r="41" spans="1:10" s="3" customFormat="1" ht="39.75" customHeight="1">
      <c r="A41" s="41" t="s">
        <v>298</v>
      </c>
      <c r="B41" s="42" t="s">
        <v>185</v>
      </c>
      <c r="C41" s="43"/>
      <c r="D41" s="27" t="s">
        <v>182</v>
      </c>
      <c r="E41" s="45" t="s">
        <v>166</v>
      </c>
      <c r="F41" s="93" t="s">
        <v>183</v>
      </c>
      <c r="G41" s="28">
        <v>140</v>
      </c>
      <c r="H41" s="44" t="s">
        <v>10</v>
      </c>
      <c r="I41" s="87">
        <v>0</v>
      </c>
      <c r="J41" s="94">
        <f t="shared" si="3"/>
        <v>0</v>
      </c>
    </row>
    <row r="42" spans="1:10" s="3" customFormat="1" ht="39.75" customHeight="1">
      <c r="A42" s="41" t="s">
        <v>299</v>
      </c>
      <c r="B42" s="42"/>
      <c r="C42" s="43"/>
      <c r="D42" s="27" t="s">
        <v>16</v>
      </c>
      <c r="E42" s="45"/>
      <c r="F42" s="93" t="s">
        <v>33</v>
      </c>
      <c r="G42" s="28">
        <v>1</v>
      </c>
      <c r="H42" s="44" t="s">
        <v>5</v>
      </c>
      <c r="I42" s="87">
        <v>0</v>
      </c>
      <c r="J42" s="94">
        <f t="shared" si="3"/>
        <v>0</v>
      </c>
    </row>
    <row r="43" spans="1:10" s="3" customFormat="1" ht="39.75" customHeight="1">
      <c r="A43" s="41" t="s">
        <v>300</v>
      </c>
      <c r="B43" s="42"/>
      <c r="C43" s="43"/>
      <c r="D43" s="27" t="s">
        <v>168</v>
      </c>
      <c r="E43" s="45"/>
      <c r="F43" s="93" t="s">
        <v>169</v>
      </c>
      <c r="G43" s="28">
        <v>1</v>
      </c>
      <c r="H43" s="44" t="s">
        <v>11</v>
      </c>
      <c r="I43" s="87">
        <v>0</v>
      </c>
      <c r="J43" s="94">
        <f t="shared" si="3"/>
        <v>0</v>
      </c>
    </row>
    <row r="44" spans="1:10" s="3" customFormat="1" ht="39.75" customHeight="1">
      <c r="A44" s="41" t="s">
        <v>301</v>
      </c>
      <c r="B44" s="42"/>
      <c r="C44" s="43"/>
      <c r="D44" s="27" t="s">
        <v>17</v>
      </c>
      <c r="E44" s="45"/>
      <c r="F44" s="93" t="s">
        <v>17</v>
      </c>
      <c r="G44" s="28">
        <v>1</v>
      </c>
      <c r="H44" s="44" t="s">
        <v>11</v>
      </c>
      <c r="I44" s="87">
        <v>0</v>
      </c>
      <c r="J44" s="94">
        <f t="shared" si="3"/>
        <v>0</v>
      </c>
    </row>
    <row r="45" spans="1:10" s="3" customFormat="1" ht="39.75" customHeight="1">
      <c r="A45" s="41" t="s">
        <v>302</v>
      </c>
      <c r="B45" s="42"/>
      <c r="C45" s="43"/>
      <c r="D45" s="27" t="s">
        <v>170</v>
      </c>
      <c r="E45" s="45"/>
      <c r="F45" s="93" t="s">
        <v>30</v>
      </c>
      <c r="G45" s="28">
        <v>1</v>
      </c>
      <c r="H45" s="44" t="s">
        <v>11</v>
      </c>
      <c r="I45" s="87">
        <v>0</v>
      </c>
      <c r="J45" s="94">
        <f t="shared" si="3"/>
        <v>0</v>
      </c>
    </row>
    <row r="46" spans="1:10" s="3" customFormat="1" ht="39.75" customHeight="1">
      <c r="A46" s="41" t="s">
        <v>303</v>
      </c>
      <c r="B46" s="42"/>
      <c r="C46" s="43"/>
      <c r="D46" s="27" t="s">
        <v>18</v>
      </c>
      <c r="E46" s="45"/>
      <c r="F46" s="93" t="s">
        <v>19</v>
      </c>
      <c r="G46" s="28">
        <v>1</v>
      </c>
      <c r="H46" s="44" t="s">
        <v>11</v>
      </c>
      <c r="I46" s="87">
        <v>0</v>
      </c>
      <c r="J46" s="94">
        <f t="shared" si="3"/>
        <v>0</v>
      </c>
    </row>
    <row r="47" spans="1:10" s="3" customFormat="1" ht="31.5" customHeight="1">
      <c r="A47" s="36" t="s">
        <v>310</v>
      </c>
      <c r="B47" s="21"/>
      <c r="C47" s="18"/>
      <c r="D47" s="19" t="s">
        <v>56</v>
      </c>
      <c r="E47" s="23"/>
      <c r="F47" s="91"/>
      <c r="G47" s="20"/>
      <c r="H47" s="21"/>
      <c r="I47" s="22">
        <f>SUM(I48:I49)</f>
        <v>0</v>
      </c>
      <c r="J47" s="92">
        <f>SUM(J48:J49)</f>
        <v>0</v>
      </c>
    </row>
    <row r="48" spans="1:10" s="3" customFormat="1" ht="57.75" customHeight="1">
      <c r="A48" s="24" t="s">
        <v>311</v>
      </c>
      <c r="B48" s="25" t="s">
        <v>34</v>
      </c>
      <c r="C48" s="26" t="s">
        <v>57</v>
      </c>
      <c r="D48" s="34" t="s">
        <v>58</v>
      </c>
      <c r="E48" s="30" t="s">
        <v>186</v>
      </c>
      <c r="F48" s="93" t="s">
        <v>59</v>
      </c>
      <c r="G48" s="35">
        <v>40</v>
      </c>
      <c r="H48" s="29" t="s">
        <v>5</v>
      </c>
      <c r="I48" s="87">
        <v>0</v>
      </c>
      <c r="J48" s="94">
        <f>G48*I48</f>
        <v>0</v>
      </c>
    </row>
    <row r="49" spans="1:10" s="3" customFormat="1" ht="39.75" customHeight="1">
      <c r="A49" s="24" t="s">
        <v>312</v>
      </c>
      <c r="B49" s="25" t="s">
        <v>34</v>
      </c>
      <c r="C49" s="26" t="s">
        <v>60</v>
      </c>
      <c r="D49" s="34" t="s">
        <v>61</v>
      </c>
      <c r="E49" s="30"/>
      <c r="F49" s="93" t="s">
        <v>61</v>
      </c>
      <c r="G49" s="35">
        <v>40</v>
      </c>
      <c r="H49" s="29" t="s">
        <v>5</v>
      </c>
      <c r="I49" s="87">
        <v>0</v>
      </c>
      <c r="J49" s="94">
        <f>G49*I49</f>
        <v>0</v>
      </c>
    </row>
    <row r="50" spans="1:10" s="3" customFormat="1" ht="26.25" customHeight="1">
      <c r="A50" s="36" t="s">
        <v>326</v>
      </c>
      <c r="B50" s="21"/>
      <c r="C50" s="18"/>
      <c r="D50" s="19" t="s">
        <v>187</v>
      </c>
      <c r="E50" s="23"/>
      <c r="F50" s="91"/>
      <c r="G50" s="20"/>
      <c r="H50" s="21"/>
      <c r="I50" s="22">
        <f>SUM(I51:I52)</f>
        <v>0</v>
      </c>
      <c r="J50" s="92">
        <f>SUM(J51:J52)</f>
        <v>0</v>
      </c>
    </row>
    <row r="51" spans="1:10" s="3" customFormat="1" ht="56.25" customHeight="1">
      <c r="A51" s="41" t="s">
        <v>327</v>
      </c>
      <c r="B51" s="42"/>
      <c r="C51" s="43"/>
      <c r="D51" s="27" t="s">
        <v>188</v>
      </c>
      <c r="E51" s="45" t="s">
        <v>189</v>
      </c>
      <c r="F51" s="93" t="s">
        <v>190</v>
      </c>
      <c r="G51" s="28">
        <v>1</v>
      </c>
      <c r="H51" s="44" t="s">
        <v>5</v>
      </c>
      <c r="I51" s="87">
        <v>0</v>
      </c>
      <c r="J51" s="94">
        <f>G51*I51</f>
        <v>0</v>
      </c>
    </row>
    <row r="52" spans="1:10" s="3" customFormat="1" ht="58.5" customHeight="1">
      <c r="A52" s="41" t="s">
        <v>328</v>
      </c>
      <c r="B52" s="42"/>
      <c r="C52" s="46"/>
      <c r="D52" s="27" t="s">
        <v>191</v>
      </c>
      <c r="E52" s="45" t="s">
        <v>189</v>
      </c>
      <c r="F52" s="93" t="s">
        <v>192</v>
      </c>
      <c r="G52" s="28">
        <v>2</v>
      </c>
      <c r="H52" s="44" t="s">
        <v>5</v>
      </c>
      <c r="I52" s="87">
        <v>0</v>
      </c>
      <c r="J52" s="94">
        <f>G52*I52</f>
        <v>0</v>
      </c>
    </row>
    <row r="53" spans="1:10" s="16" customFormat="1" ht="42" customHeight="1">
      <c r="A53" s="36" t="s">
        <v>342</v>
      </c>
      <c r="B53" s="21"/>
      <c r="C53" s="18"/>
      <c r="D53" s="47" t="s">
        <v>193</v>
      </c>
      <c r="E53" s="23"/>
      <c r="F53" s="91"/>
      <c r="G53" s="20"/>
      <c r="H53" s="21"/>
      <c r="I53" s="48">
        <f>SUM(I54:I65)</f>
        <v>0</v>
      </c>
      <c r="J53" s="99">
        <f>SUM(J54:J65)</f>
        <v>0</v>
      </c>
    </row>
    <row r="54" spans="1:10" s="3" customFormat="1" ht="409.5" customHeight="1">
      <c r="A54" s="205" t="s">
        <v>343</v>
      </c>
      <c r="B54" s="49"/>
      <c r="C54" s="50"/>
      <c r="D54" s="204" t="s">
        <v>194</v>
      </c>
      <c r="E54" s="203" t="s">
        <v>195</v>
      </c>
      <c r="F54" s="202" t="s">
        <v>196</v>
      </c>
      <c r="G54" s="196">
        <v>2</v>
      </c>
      <c r="H54" s="197" t="s">
        <v>5</v>
      </c>
      <c r="I54" s="198">
        <v>0</v>
      </c>
      <c r="J54" s="199">
        <f>G54*I54</f>
        <v>0</v>
      </c>
    </row>
    <row r="55" spans="1:10" s="3" customFormat="1" ht="372" customHeight="1">
      <c r="A55" s="205"/>
      <c r="B55" s="49"/>
      <c r="C55" s="50"/>
      <c r="D55" s="204"/>
      <c r="E55" s="203"/>
      <c r="F55" s="202"/>
      <c r="G55" s="196"/>
      <c r="H55" s="197"/>
      <c r="I55" s="198"/>
      <c r="J55" s="199"/>
    </row>
    <row r="56" spans="1:10" s="3" customFormat="1" ht="196.5" customHeight="1">
      <c r="A56" s="86" t="s">
        <v>344</v>
      </c>
      <c r="B56" s="49"/>
      <c r="C56" s="50"/>
      <c r="D56" s="27" t="s">
        <v>197</v>
      </c>
      <c r="E56" s="52" t="s">
        <v>198</v>
      </c>
      <c r="F56" s="93" t="s">
        <v>199</v>
      </c>
      <c r="G56" s="28">
        <v>2</v>
      </c>
      <c r="H56" s="51" t="s">
        <v>5</v>
      </c>
      <c r="I56" s="87">
        <v>0</v>
      </c>
      <c r="J56" s="94">
        <f aca="true" t="shared" si="4" ref="J56:J65">G56*I56</f>
        <v>0</v>
      </c>
    </row>
    <row r="57" spans="1:10" s="3" customFormat="1" ht="49.5" customHeight="1">
      <c r="A57" s="86" t="s">
        <v>345</v>
      </c>
      <c r="B57" s="49"/>
      <c r="C57" s="50"/>
      <c r="D57" s="27" t="s">
        <v>200</v>
      </c>
      <c r="E57" s="52" t="s">
        <v>201</v>
      </c>
      <c r="F57" s="93" t="s">
        <v>202</v>
      </c>
      <c r="G57" s="28">
        <v>1</v>
      </c>
      <c r="H57" s="51" t="s">
        <v>5</v>
      </c>
      <c r="I57" s="87">
        <v>0</v>
      </c>
      <c r="J57" s="94">
        <f t="shared" si="4"/>
        <v>0</v>
      </c>
    </row>
    <row r="58" spans="1:10" s="3" customFormat="1" ht="49.5" customHeight="1">
      <c r="A58" s="86" t="s">
        <v>346</v>
      </c>
      <c r="B58" s="49"/>
      <c r="C58" s="50"/>
      <c r="D58" s="27" t="s">
        <v>203</v>
      </c>
      <c r="E58" s="52" t="s">
        <v>204</v>
      </c>
      <c r="F58" s="93" t="s">
        <v>205</v>
      </c>
      <c r="G58" s="28">
        <v>1</v>
      </c>
      <c r="H58" s="51" t="s">
        <v>5</v>
      </c>
      <c r="I58" s="87">
        <v>0</v>
      </c>
      <c r="J58" s="94">
        <f t="shared" si="4"/>
        <v>0</v>
      </c>
    </row>
    <row r="59" spans="1:10" s="3" customFormat="1" ht="49.5" customHeight="1">
      <c r="A59" s="86" t="s">
        <v>347</v>
      </c>
      <c r="B59" s="49"/>
      <c r="C59" s="50"/>
      <c r="D59" s="27" t="s">
        <v>206</v>
      </c>
      <c r="E59" s="52" t="s">
        <v>207</v>
      </c>
      <c r="F59" s="93" t="s">
        <v>208</v>
      </c>
      <c r="G59" s="28">
        <v>1</v>
      </c>
      <c r="H59" s="51" t="s">
        <v>5</v>
      </c>
      <c r="I59" s="87">
        <v>0</v>
      </c>
      <c r="J59" s="94">
        <f t="shared" si="4"/>
        <v>0</v>
      </c>
    </row>
    <row r="60" spans="1:10" s="3" customFormat="1" ht="85.5" customHeight="1">
      <c r="A60" s="86" t="s">
        <v>348</v>
      </c>
      <c r="B60" s="49"/>
      <c r="C60" s="53"/>
      <c r="D60" s="27" t="s">
        <v>209</v>
      </c>
      <c r="E60" s="52" t="s">
        <v>210</v>
      </c>
      <c r="F60" s="93" t="s">
        <v>211</v>
      </c>
      <c r="G60" s="28">
        <v>1</v>
      </c>
      <c r="H60" s="51" t="s">
        <v>5</v>
      </c>
      <c r="I60" s="87">
        <v>0</v>
      </c>
      <c r="J60" s="94">
        <f t="shared" si="4"/>
        <v>0</v>
      </c>
    </row>
    <row r="61" spans="1:10" s="3" customFormat="1" ht="63" customHeight="1">
      <c r="A61" s="86" t="s">
        <v>349</v>
      </c>
      <c r="B61" s="49"/>
      <c r="C61" s="53"/>
      <c r="D61" s="32" t="s">
        <v>212</v>
      </c>
      <c r="E61" s="52" t="s">
        <v>213</v>
      </c>
      <c r="F61" s="93" t="s">
        <v>214</v>
      </c>
      <c r="G61" s="28">
        <v>1</v>
      </c>
      <c r="H61" s="51" t="s">
        <v>5</v>
      </c>
      <c r="I61" s="87">
        <v>0</v>
      </c>
      <c r="J61" s="94">
        <f t="shared" si="4"/>
        <v>0</v>
      </c>
    </row>
    <row r="62" spans="1:10" s="3" customFormat="1" ht="72.75" customHeight="1">
      <c r="A62" s="86" t="s">
        <v>350</v>
      </c>
      <c r="B62" s="49"/>
      <c r="C62" s="53"/>
      <c r="D62" s="27" t="s">
        <v>215</v>
      </c>
      <c r="E62" s="52"/>
      <c r="F62" s="93" t="s">
        <v>216</v>
      </c>
      <c r="G62" s="28">
        <v>1</v>
      </c>
      <c r="H62" s="51" t="s">
        <v>5</v>
      </c>
      <c r="I62" s="87">
        <v>0</v>
      </c>
      <c r="J62" s="94">
        <f t="shared" si="4"/>
        <v>0</v>
      </c>
    </row>
    <row r="63" spans="1:10" s="3" customFormat="1" ht="49.5" customHeight="1">
      <c r="A63" s="86" t="s">
        <v>351</v>
      </c>
      <c r="B63" s="49"/>
      <c r="C63" s="53"/>
      <c r="D63" s="27" t="s">
        <v>217</v>
      </c>
      <c r="E63" s="52"/>
      <c r="F63" s="93" t="s">
        <v>218</v>
      </c>
      <c r="G63" s="28">
        <v>1</v>
      </c>
      <c r="H63" s="51" t="s">
        <v>5</v>
      </c>
      <c r="I63" s="87">
        <v>0</v>
      </c>
      <c r="J63" s="94">
        <f t="shared" si="4"/>
        <v>0</v>
      </c>
    </row>
    <row r="64" spans="1:10" s="3" customFormat="1" ht="49.5" customHeight="1">
      <c r="A64" s="86" t="s">
        <v>352</v>
      </c>
      <c r="B64" s="49"/>
      <c r="C64" s="50"/>
      <c r="D64" s="27" t="s">
        <v>14</v>
      </c>
      <c r="E64" s="52"/>
      <c r="F64" s="93" t="s">
        <v>14</v>
      </c>
      <c r="G64" s="28">
        <v>1</v>
      </c>
      <c r="H64" s="51" t="s">
        <v>5</v>
      </c>
      <c r="I64" s="87">
        <v>0</v>
      </c>
      <c r="J64" s="94">
        <f t="shared" si="4"/>
        <v>0</v>
      </c>
    </row>
    <row r="65" spans="1:10" s="3" customFormat="1" ht="49.5" customHeight="1">
      <c r="A65" s="86" t="s">
        <v>353</v>
      </c>
      <c r="B65" s="49"/>
      <c r="C65" s="50"/>
      <c r="D65" s="27" t="s">
        <v>219</v>
      </c>
      <c r="E65" s="52"/>
      <c r="F65" s="93" t="s">
        <v>220</v>
      </c>
      <c r="G65" s="28">
        <v>1</v>
      </c>
      <c r="H65" s="51" t="s">
        <v>5</v>
      </c>
      <c r="I65" s="87">
        <v>0</v>
      </c>
      <c r="J65" s="94">
        <f t="shared" si="4"/>
        <v>0</v>
      </c>
    </row>
    <row r="66" spans="1:10" s="3" customFormat="1" ht="39.75" customHeight="1">
      <c r="A66" s="54" t="s">
        <v>358</v>
      </c>
      <c r="B66" s="55"/>
      <c r="C66" s="56"/>
      <c r="D66" s="57" t="s">
        <v>227</v>
      </c>
      <c r="E66" s="60"/>
      <c r="F66" s="91"/>
      <c r="G66" s="58"/>
      <c r="H66" s="55"/>
      <c r="I66" s="59">
        <f>SUM(I67:I68)</f>
        <v>0</v>
      </c>
      <c r="J66" s="100">
        <f>SUM(J67:J68)</f>
        <v>0</v>
      </c>
    </row>
    <row r="67" spans="1:10" s="3" customFormat="1" ht="100.5" customHeight="1">
      <c r="A67" s="61" t="s">
        <v>359</v>
      </c>
      <c r="B67" s="49"/>
      <c r="C67" s="62"/>
      <c r="D67" s="63" t="s">
        <v>221</v>
      </c>
      <c r="E67" s="52" t="s">
        <v>222</v>
      </c>
      <c r="F67" s="93" t="s">
        <v>223</v>
      </c>
      <c r="G67" s="28">
        <v>3</v>
      </c>
      <c r="H67" s="51" t="s">
        <v>5</v>
      </c>
      <c r="I67" s="87">
        <v>0</v>
      </c>
      <c r="J67" s="94">
        <f>G67*I67</f>
        <v>0</v>
      </c>
    </row>
    <row r="68" spans="1:10" s="3" customFormat="1" ht="78" customHeight="1">
      <c r="A68" s="61" t="s">
        <v>360</v>
      </c>
      <c r="B68" s="49"/>
      <c r="C68" s="62"/>
      <c r="D68" s="63" t="s">
        <v>224</v>
      </c>
      <c r="E68" s="52" t="s">
        <v>225</v>
      </c>
      <c r="F68" s="93" t="s">
        <v>226</v>
      </c>
      <c r="G68" s="28">
        <v>3</v>
      </c>
      <c r="H68" s="51" t="s">
        <v>5</v>
      </c>
      <c r="I68" s="87">
        <v>0</v>
      </c>
      <c r="J68" s="94">
        <f>G68*I68</f>
        <v>0</v>
      </c>
    </row>
    <row r="69" spans="1:10" s="3" customFormat="1" ht="46.5" customHeight="1">
      <c r="A69" s="36" t="s">
        <v>374</v>
      </c>
      <c r="B69" s="21"/>
      <c r="C69" s="18"/>
      <c r="D69" s="47" t="s">
        <v>228</v>
      </c>
      <c r="E69" s="64"/>
      <c r="F69" s="91"/>
      <c r="G69" s="20"/>
      <c r="H69" s="21"/>
      <c r="I69" s="48">
        <f>SUM(I70:I75)</f>
        <v>0</v>
      </c>
      <c r="J69" s="99">
        <f>SUM(J70:J75)</f>
        <v>0</v>
      </c>
    </row>
    <row r="70" spans="1:10" s="3" customFormat="1" ht="56.25" customHeight="1">
      <c r="A70" s="24" t="s">
        <v>375</v>
      </c>
      <c r="B70" s="25"/>
      <c r="C70" s="31" t="s">
        <v>37</v>
      </c>
      <c r="D70" s="27" t="s">
        <v>35</v>
      </c>
      <c r="E70" s="65"/>
      <c r="F70" s="93" t="s">
        <v>36</v>
      </c>
      <c r="G70" s="33">
        <v>2500</v>
      </c>
      <c r="H70" s="29" t="s">
        <v>10</v>
      </c>
      <c r="I70" s="87">
        <v>0</v>
      </c>
      <c r="J70" s="94">
        <f aca="true" t="shared" si="5" ref="J70:J75">G70*I70</f>
        <v>0</v>
      </c>
    </row>
    <row r="71" spans="1:10" s="3" customFormat="1" ht="45" customHeight="1">
      <c r="A71" s="24" t="s">
        <v>376</v>
      </c>
      <c r="B71" s="25"/>
      <c r="C71" s="31" t="s">
        <v>166</v>
      </c>
      <c r="D71" s="27" t="s">
        <v>229</v>
      </c>
      <c r="E71" s="30" t="s">
        <v>166</v>
      </c>
      <c r="F71" s="93" t="s">
        <v>230</v>
      </c>
      <c r="G71" s="33">
        <v>1250</v>
      </c>
      <c r="H71" s="29" t="s">
        <v>10</v>
      </c>
      <c r="I71" s="87">
        <v>0</v>
      </c>
      <c r="J71" s="94">
        <f t="shared" si="5"/>
        <v>0</v>
      </c>
    </row>
    <row r="72" spans="1:10" s="3" customFormat="1" ht="22.5" customHeight="1">
      <c r="A72" s="24" t="s">
        <v>377</v>
      </c>
      <c r="B72" s="25"/>
      <c r="C72" s="31"/>
      <c r="D72" s="27" t="s">
        <v>231</v>
      </c>
      <c r="E72" s="65"/>
      <c r="F72" s="93" t="s">
        <v>231</v>
      </c>
      <c r="G72" s="33">
        <f>SUM(G70:G71)</f>
        <v>3750</v>
      </c>
      <c r="H72" s="29" t="s">
        <v>10</v>
      </c>
      <c r="I72" s="87">
        <v>0</v>
      </c>
      <c r="J72" s="94">
        <f t="shared" si="5"/>
        <v>0</v>
      </c>
    </row>
    <row r="73" spans="1:10" s="3" customFormat="1" ht="45" customHeight="1">
      <c r="A73" s="24" t="s">
        <v>378</v>
      </c>
      <c r="B73" s="25"/>
      <c r="C73" s="31"/>
      <c r="D73" s="27" t="s">
        <v>27</v>
      </c>
      <c r="E73" s="65"/>
      <c r="F73" s="93" t="s">
        <v>28</v>
      </c>
      <c r="G73" s="33">
        <v>2500</v>
      </c>
      <c r="H73" s="29" t="s">
        <v>10</v>
      </c>
      <c r="I73" s="87">
        <v>0</v>
      </c>
      <c r="J73" s="94">
        <f t="shared" si="5"/>
        <v>0</v>
      </c>
    </row>
    <row r="74" spans="1:10" s="3" customFormat="1" ht="45" customHeight="1">
      <c r="A74" s="24" t="s">
        <v>379</v>
      </c>
      <c r="B74" s="25"/>
      <c r="C74" s="31"/>
      <c r="D74" s="27" t="s">
        <v>12</v>
      </c>
      <c r="E74" s="65"/>
      <c r="F74" s="93" t="s">
        <v>38</v>
      </c>
      <c r="G74" s="33">
        <f>SUM(G73:G73)</f>
        <v>2500</v>
      </c>
      <c r="H74" s="29" t="s">
        <v>10</v>
      </c>
      <c r="I74" s="87">
        <v>0</v>
      </c>
      <c r="J74" s="94">
        <f t="shared" si="5"/>
        <v>0</v>
      </c>
    </row>
    <row r="75" spans="1:10" s="3" customFormat="1" ht="20.25" customHeight="1">
      <c r="A75" s="24" t="s">
        <v>380</v>
      </c>
      <c r="B75" s="25"/>
      <c r="C75" s="31"/>
      <c r="D75" s="27" t="s">
        <v>13</v>
      </c>
      <c r="E75" s="65"/>
      <c r="F75" s="93" t="s">
        <v>13</v>
      </c>
      <c r="G75" s="33">
        <v>1</v>
      </c>
      <c r="H75" s="29" t="s">
        <v>5</v>
      </c>
      <c r="I75" s="87">
        <v>0</v>
      </c>
      <c r="J75" s="94">
        <f t="shared" si="5"/>
        <v>0</v>
      </c>
    </row>
    <row r="76" spans="1:10" s="3" customFormat="1" ht="48" customHeight="1">
      <c r="A76" s="54" t="s">
        <v>635</v>
      </c>
      <c r="B76" s="55"/>
      <c r="C76" s="56"/>
      <c r="D76" s="57" t="s">
        <v>235</v>
      </c>
      <c r="E76" s="60"/>
      <c r="F76" s="91"/>
      <c r="G76" s="58"/>
      <c r="H76" s="55"/>
      <c r="I76" s="59">
        <f>SUM(I77:I79)</f>
        <v>0</v>
      </c>
      <c r="J76" s="100">
        <f>SUM(J77:J79)</f>
        <v>0</v>
      </c>
    </row>
    <row r="77" spans="1:10" s="3" customFormat="1" ht="45" customHeight="1">
      <c r="A77" s="61" t="s">
        <v>390</v>
      </c>
      <c r="B77" s="49"/>
      <c r="C77" s="62"/>
      <c r="D77" s="63" t="s">
        <v>236</v>
      </c>
      <c r="E77" s="52"/>
      <c r="F77" s="93" t="s">
        <v>237</v>
      </c>
      <c r="G77" s="28">
        <v>1</v>
      </c>
      <c r="H77" s="51" t="s">
        <v>5</v>
      </c>
      <c r="I77" s="87">
        <v>0</v>
      </c>
      <c r="J77" s="94">
        <f>G77*I77</f>
        <v>0</v>
      </c>
    </row>
    <row r="78" spans="1:10" s="3" customFormat="1" ht="45" customHeight="1">
      <c r="A78" s="61" t="s">
        <v>391</v>
      </c>
      <c r="B78" s="49"/>
      <c r="C78" s="62"/>
      <c r="D78" s="156" t="s">
        <v>238</v>
      </c>
      <c r="E78" s="52"/>
      <c r="F78" s="93" t="s">
        <v>239</v>
      </c>
      <c r="G78" s="28">
        <v>2</v>
      </c>
      <c r="H78" s="51" t="s">
        <v>5</v>
      </c>
      <c r="I78" s="87">
        <v>0</v>
      </c>
      <c r="J78" s="94">
        <f>G78*I78</f>
        <v>0</v>
      </c>
    </row>
    <row r="79" spans="1:10" s="3" customFormat="1" ht="45" customHeight="1">
      <c r="A79" s="61" t="s">
        <v>392</v>
      </c>
      <c r="B79" s="42"/>
      <c r="C79" s="46"/>
      <c r="D79" s="27" t="s">
        <v>240</v>
      </c>
      <c r="E79" s="66"/>
      <c r="F79" s="93" t="s">
        <v>242</v>
      </c>
      <c r="G79" s="28">
        <v>1</v>
      </c>
      <c r="H79" s="44" t="s">
        <v>241</v>
      </c>
      <c r="I79" s="87">
        <v>0</v>
      </c>
      <c r="J79" s="94">
        <f>G79*I79</f>
        <v>0</v>
      </c>
    </row>
    <row r="80" spans="1:10" s="3" customFormat="1" ht="23.25" customHeight="1">
      <c r="A80" s="36" t="s">
        <v>405</v>
      </c>
      <c r="B80" s="21"/>
      <c r="C80" s="18"/>
      <c r="D80" s="19" t="s">
        <v>62</v>
      </c>
      <c r="E80" s="64"/>
      <c r="F80" s="91"/>
      <c r="G80" s="20"/>
      <c r="H80" s="21"/>
      <c r="I80" s="48">
        <f>SUM(I81:I85)</f>
        <v>0</v>
      </c>
      <c r="J80" s="99">
        <f>SUM(J81:J85)</f>
        <v>0</v>
      </c>
    </row>
    <row r="81" spans="1:10" s="3" customFormat="1" ht="45" customHeight="1">
      <c r="A81" s="67" t="s">
        <v>406</v>
      </c>
      <c r="B81" s="29"/>
      <c r="C81" s="68"/>
      <c r="D81" s="34" t="s">
        <v>243</v>
      </c>
      <c r="E81" s="52"/>
      <c r="F81" s="93" t="s">
        <v>244</v>
      </c>
      <c r="G81" s="28">
        <v>17</v>
      </c>
      <c r="H81" s="51" t="s">
        <v>5</v>
      </c>
      <c r="I81" s="87">
        <v>0</v>
      </c>
      <c r="J81" s="94">
        <f>G81*I81</f>
        <v>0</v>
      </c>
    </row>
    <row r="82" spans="1:10" s="3" customFormat="1" ht="45" customHeight="1">
      <c r="A82" s="67" t="s">
        <v>407</v>
      </c>
      <c r="B82" s="25"/>
      <c r="C82" s="31"/>
      <c r="D82" s="34" t="s">
        <v>17</v>
      </c>
      <c r="E82" s="65"/>
      <c r="F82" s="93" t="s">
        <v>17</v>
      </c>
      <c r="G82" s="35">
        <v>1</v>
      </c>
      <c r="H82" s="29" t="s">
        <v>11</v>
      </c>
      <c r="I82" s="87">
        <v>0</v>
      </c>
      <c r="J82" s="94">
        <f>G82*I82</f>
        <v>0</v>
      </c>
    </row>
    <row r="83" spans="1:10" s="3" customFormat="1" ht="45" customHeight="1">
      <c r="A83" s="67" t="s">
        <v>408</v>
      </c>
      <c r="B83" s="25"/>
      <c r="C83" s="31"/>
      <c r="D83" s="27" t="s">
        <v>232</v>
      </c>
      <c r="E83" s="52"/>
      <c r="F83" s="93" t="s">
        <v>233</v>
      </c>
      <c r="G83" s="28">
        <v>1</v>
      </c>
      <c r="H83" s="51" t="s">
        <v>5</v>
      </c>
      <c r="I83" s="87">
        <v>0</v>
      </c>
      <c r="J83" s="94">
        <f>G83*I83</f>
        <v>0</v>
      </c>
    </row>
    <row r="84" spans="1:10" s="3" customFormat="1" ht="27" customHeight="1">
      <c r="A84" s="67" t="s">
        <v>409</v>
      </c>
      <c r="B84" s="25"/>
      <c r="C84" s="31"/>
      <c r="D84" s="27" t="s">
        <v>234</v>
      </c>
      <c r="E84" s="52"/>
      <c r="F84" s="93" t="s">
        <v>234</v>
      </c>
      <c r="G84" s="28">
        <v>1</v>
      </c>
      <c r="H84" s="51" t="s">
        <v>5</v>
      </c>
      <c r="I84" s="87">
        <v>0</v>
      </c>
      <c r="J84" s="94">
        <f>G84*I84</f>
        <v>0</v>
      </c>
    </row>
    <row r="85" spans="1:10" s="3" customFormat="1" ht="73.5" customHeight="1" thickBot="1">
      <c r="A85" s="69" t="s">
        <v>410</v>
      </c>
      <c r="B85" s="70"/>
      <c r="C85" s="71"/>
      <c r="D85" s="72" t="s">
        <v>21</v>
      </c>
      <c r="E85" s="76"/>
      <c r="F85" s="97" t="s">
        <v>21</v>
      </c>
      <c r="G85" s="73">
        <v>1</v>
      </c>
      <c r="H85" s="74" t="s">
        <v>11</v>
      </c>
      <c r="I85" s="75">
        <v>0</v>
      </c>
      <c r="J85" s="98">
        <f>G85*I85</f>
        <v>0</v>
      </c>
    </row>
    <row r="86" spans="2:10" ht="15.75" thickTop="1">
      <c r="B86" s="12"/>
      <c r="C86" s="9"/>
      <c r="D86" s="9"/>
      <c r="E86" s="14"/>
      <c r="F86" s="11"/>
      <c r="G86" s="9"/>
      <c r="H86" s="9"/>
      <c r="I86" s="13"/>
      <c r="J86" s="10"/>
    </row>
    <row r="90" ht="15">
      <c r="E90" s="5"/>
    </row>
  </sheetData>
  <sheetProtection/>
  <mergeCells count="9">
    <mergeCell ref="G54:G55"/>
    <mergeCell ref="H54:H55"/>
    <mergeCell ref="I54:I55"/>
    <mergeCell ref="J54:J55"/>
    <mergeCell ref="A1:F1"/>
    <mergeCell ref="F54:F55"/>
    <mergeCell ref="E54:E55"/>
    <mergeCell ref="D54:D55"/>
    <mergeCell ref="A54:A55"/>
  </mergeCells>
  <printOptions/>
  <pageMargins left="0.2362204724409449" right="0.2362204724409449" top="0.7480314960629921" bottom="0.7480314960629921" header="0.31496062992125984" footer="0.31496062992125984"/>
  <pageSetup fitToHeight="0" fitToWidth="1" horizontalDpi="600" verticalDpi="600" orientation="landscape" paperSize="8" scale="82" r:id="rId1"/>
  <headerFooter>
    <oddHeader>&amp;CZadávací dokumentace VZ2020052 Upgrade monitoringu v DC Vápenka
Příloha č. 1 - Tabulka pro stanovení nabídkové ceny
</oddHeader>
  </headerFooter>
  <rowBreaks count="4" manualBreakCount="4">
    <brk id="13" max="255" man="1"/>
    <brk id="36" max="255" man="1"/>
    <brk id="52" max="255" man="1"/>
    <brk id="65"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J407"/>
  <sheetViews>
    <sheetView view="pageBreakPreview" zoomScale="87" zoomScaleNormal="55" zoomScaleSheetLayoutView="87" zoomScalePageLayoutView="0" workbookViewId="0" topLeftCell="A1">
      <pane ySplit="2" topLeftCell="A400" activePane="bottomLeft" state="frozen"/>
      <selection pane="topLeft" activeCell="A1" sqref="A1"/>
      <selection pane="bottomLeft" activeCell="F352" sqref="F352"/>
    </sheetView>
  </sheetViews>
  <sheetFormatPr defaultColWidth="9.140625" defaultRowHeight="15"/>
  <cols>
    <col min="1" max="1" width="17.28125" style="8" customWidth="1"/>
    <col min="2" max="2" width="17.140625" style="3" hidden="1" customWidth="1"/>
    <col min="3" max="3" width="15.00390625" style="1" hidden="1" customWidth="1"/>
    <col min="4" max="4" width="52.28125" style="1" customWidth="1"/>
    <col min="5" max="5" width="28.00390625" style="4" customWidth="1"/>
    <col min="6" max="6" width="100.421875" style="2" customWidth="1"/>
    <col min="7" max="7" width="9.57421875" style="1" bestFit="1" customWidth="1"/>
    <col min="8" max="8" width="10.28125" style="1" customWidth="1"/>
    <col min="9" max="9" width="24.7109375" style="6" bestFit="1" customWidth="1"/>
    <col min="10" max="10" width="25.421875" style="7" customWidth="1"/>
    <col min="11" max="11" width="35.57421875" style="1" customWidth="1"/>
    <col min="12" max="15" width="9.140625" style="1" customWidth="1"/>
    <col min="16" max="16" width="63.28125" style="1" customWidth="1"/>
    <col min="17" max="16384" width="9.140625" style="1" customWidth="1"/>
  </cols>
  <sheetData>
    <row r="1" spans="1:10" s="3" customFormat="1" ht="20.25" thickTop="1">
      <c r="A1" s="200" t="s">
        <v>636</v>
      </c>
      <c r="B1" s="201"/>
      <c r="C1" s="201"/>
      <c r="D1" s="201"/>
      <c r="E1" s="201"/>
      <c r="F1" s="201"/>
      <c r="G1" s="88"/>
      <c r="H1" s="88"/>
      <c r="I1" s="88"/>
      <c r="J1" s="89"/>
    </row>
    <row r="2" spans="1:10" s="3" customFormat="1" ht="45">
      <c r="A2" s="77" t="s">
        <v>0</v>
      </c>
      <c r="B2" s="78" t="s">
        <v>20</v>
      </c>
      <c r="C2" s="79" t="s">
        <v>25</v>
      </c>
      <c r="D2" s="80" t="s">
        <v>1</v>
      </c>
      <c r="E2" s="83" t="s">
        <v>146</v>
      </c>
      <c r="F2" s="83" t="s">
        <v>4</v>
      </c>
      <c r="G2" s="81" t="s">
        <v>31</v>
      </c>
      <c r="H2" s="78" t="s">
        <v>2</v>
      </c>
      <c r="I2" s="82" t="s">
        <v>3</v>
      </c>
      <c r="J2" s="90" t="s">
        <v>23</v>
      </c>
    </row>
    <row r="3" spans="1:10" s="3" customFormat="1" ht="15">
      <c r="A3" s="17" t="s">
        <v>246</v>
      </c>
      <c r="B3" s="18"/>
      <c r="C3" s="18"/>
      <c r="D3" s="19" t="s">
        <v>39</v>
      </c>
      <c r="E3" s="23"/>
      <c r="F3" s="91"/>
      <c r="G3" s="20"/>
      <c r="H3" s="21"/>
      <c r="I3" s="22">
        <f>SUM(I4:I18)</f>
        <v>0</v>
      </c>
      <c r="J3" s="92">
        <f>SUM(J4:J18)</f>
        <v>0</v>
      </c>
    </row>
    <row r="4" spans="1:10" s="3" customFormat="1" ht="75.75" customHeight="1">
      <c r="A4" s="24" t="s">
        <v>247</v>
      </c>
      <c r="B4" s="25" t="s">
        <v>39</v>
      </c>
      <c r="C4" s="26" t="s">
        <v>52</v>
      </c>
      <c r="D4" s="27" t="s">
        <v>40</v>
      </c>
      <c r="E4" s="30" t="s">
        <v>152</v>
      </c>
      <c r="F4" s="93" t="s">
        <v>41</v>
      </c>
      <c r="G4" s="28">
        <v>1</v>
      </c>
      <c r="H4" s="29" t="s">
        <v>5</v>
      </c>
      <c r="I4" s="87">
        <v>0</v>
      </c>
      <c r="J4" s="94">
        <f>G4*I4</f>
        <v>0</v>
      </c>
    </row>
    <row r="5" spans="1:10" s="3" customFormat="1" ht="32.25" customHeight="1">
      <c r="A5" s="24" t="s">
        <v>248</v>
      </c>
      <c r="B5" s="25" t="s">
        <v>39</v>
      </c>
      <c r="C5" s="26" t="s">
        <v>52</v>
      </c>
      <c r="D5" s="27" t="s">
        <v>42</v>
      </c>
      <c r="E5" s="30"/>
      <c r="F5" s="93" t="s">
        <v>43</v>
      </c>
      <c r="G5" s="28">
        <v>1</v>
      </c>
      <c r="H5" s="29" t="s">
        <v>5</v>
      </c>
      <c r="I5" s="87">
        <v>0</v>
      </c>
      <c r="J5" s="94">
        <f>G5*I5</f>
        <v>0</v>
      </c>
    </row>
    <row r="6" spans="1:10" s="3" customFormat="1" ht="30.75" customHeight="1">
      <c r="A6" s="24" t="s">
        <v>249</v>
      </c>
      <c r="B6" s="25" t="s">
        <v>39</v>
      </c>
      <c r="C6" s="26" t="s">
        <v>52</v>
      </c>
      <c r="D6" s="27" t="s">
        <v>48</v>
      </c>
      <c r="E6" s="30"/>
      <c r="F6" s="93" t="s">
        <v>32</v>
      </c>
      <c r="G6" s="28">
        <v>1</v>
      </c>
      <c r="H6" s="29" t="s">
        <v>5</v>
      </c>
      <c r="I6" s="87">
        <v>0</v>
      </c>
      <c r="J6" s="94">
        <f>G6*I6</f>
        <v>0</v>
      </c>
    </row>
    <row r="7" spans="1:10" s="3" customFormat="1" ht="90.75" customHeight="1">
      <c r="A7" s="24" t="s">
        <v>250</v>
      </c>
      <c r="B7" s="25" t="s">
        <v>45</v>
      </c>
      <c r="C7" s="31" t="s">
        <v>46</v>
      </c>
      <c r="D7" s="27" t="s">
        <v>51</v>
      </c>
      <c r="E7" s="30" t="s">
        <v>147</v>
      </c>
      <c r="F7" s="93" t="s">
        <v>47</v>
      </c>
      <c r="G7" s="28">
        <v>1</v>
      </c>
      <c r="H7" s="29" t="s">
        <v>5</v>
      </c>
      <c r="I7" s="87">
        <v>0</v>
      </c>
      <c r="J7" s="94">
        <f aca="true" t="shared" si="0" ref="J7:J18">G7*I7</f>
        <v>0</v>
      </c>
    </row>
    <row r="8" spans="1:10" s="3" customFormat="1" ht="48" customHeight="1">
      <c r="A8" s="24" t="s">
        <v>251</v>
      </c>
      <c r="B8" s="25" t="s">
        <v>45</v>
      </c>
      <c r="C8" s="31" t="s">
        <v>46</v>
      </c>
      <c r="D8" s="27" t="s">
        <v>49</v>
      </c>
      <c r="E8" s="30" t="s">
        <v>148</v>
      </c>
      <c r="F8" s="93" t="s">
        <v>634</v>
      </c>
      <c r="G8" s="28">
        <v>1</v>
      </c>
      <c r="H8" s="29" t="s">
        <v>5</v>
      </c>
      <c r="I8" s="87">
        <v>0</v>
      </c>
      <c r="J8" s="94">
        <f t="shared" si="0"/>
        <v>0</v>
      </c>
    </row>
    <row r="9" spans="1:10" s="3" customFormat="1" ht="34.5" customHeight="1">
      <c r="A9" s="24" t="s">
        <v>252</v>
      </c>
      <c r="B9" s="25" t="s">
        <v>26</v>
      </c>
      <c r="C9" s="31" t="s">
        <v>46</v>
      </c>
      <c r="D9" s="27" t="s">
        <v>22</v>
      </c>
      <c r="E9" s="30"/>
      <c r="F9" s="93" t="s">
        <v>22</v>
      </c>
      <c r="G9" s="28">
        <v>1</v>
      </c>
      <c r="H9" s="29" t="s">
        <v>5</v>
      </c>
      <c r="I9" s="87">
        <v>0</v>
      </c>
      <c r="J9" s="94">
        <f t="shared" si="0"/>
        <v>0</v>
      </c>
    </row>
    <row r="10" spans="1:10" s="3" customFormat="1" ht="44.25" customHeight="1">
      <c r="A10" s="24" t="s">
        <v>253</v>
      </c>
      <c r="B10" s="25" t="s">
        <v>26</v>
      </c>
      <c r="C10" s="26"/>
      <c r="D10" s="27" t="s">
        <v>50</v>
      </c>
      <c r="E10" s="30"/>
      <c r="F10" s="93" t="s">
        <v>7</v>
      </c>
      <c r="G10" s="28">
        <v>88</v>
      </c>
      <c r="H10" s="29" t="s">
        <v>5</v>
      </c>
      <c r="I10" s="87">
        <v>0</v>
      </c>
      <c r="J10" s="94">
        <f t="shared" si="0"/>
        <v>0</v>
      </c>
    </row>
    <row r="11" spans="1:10" s="3" customFormat="1" ht="32.25" customHeight="1">
      <c r="A11" s="24" t="s">
        <v>254</v>
      </c>
      <c r="B11" s="25" t="s">
        <v>26</v>
      </c>
      <c r="C11" s="26"/>
      <c r="D11" s="27" t="s">
        <v>8</v>
      </c>
      <c r="E11" s="30"/>
      <c r="F11" s="93" t="s">
        <v>9</v>
      </c>
      <c r="G11" s="28">
        <v>88</v>
      </c>
      <c r="H11" s="29" t="s">
        <v>5</v>
      </c>
      <c r="I11" s="87">
        <v>0</v>
      </c>
      <c r="J11" s="94">
        <f t="shared" si="0"/>
        <v>0</v>
      </c>
    </row>
    <row r="12" spans="1:10" s="3" customFormat="1" ht="75.75" customHeight="1">
      <c r="A12" s="24" t="s">
        <v>255</v>
      </c>
      <c r="B12" s="25" t="s">
        <v>26</v>
      </c>
      <c r="C12" s="26"/>
      <c r="D12" s="32" t="s">
        <v>153</v>
      </c>
      <c r="E12" s="30"/>
      <c r="F12" s="95" t="s">
        <v>245</v>
      </c>
      <c r="G12" s="33">
        <v>88</v>
      </c>
      <c r="H12" s="29" t="s">
        <v>5</v>
      </c>
      <c r="I12" s="87">
        <v>0</v>
      </c>
      <c r="J12" s="94">
        <f t="shared" si="0"/>
        <v>0</v>
      </c>
    </row>
    <row r="13" spans="1:10" s="3" customFormat="1" ht="36.75" customHeight="1">
      <c r="A13" s="24" t="s">
        <v>256</v>
      </c>
      <c r="B13" s="25"/>
      <c r="C13" s="26"/>
      <c r="D13" s="34" t="s">
        <v>14</v>
      </c>
      <c r="E13" s="30"/>
      <c r="F13" s="93" t="s">
        <v>14</v>
      </c>
      <c r="G13" s="35">
        <v>88</v>
      </c>
      <c r="H13" s="29" t="s">
        <v>5</v>
      </c>
      <c r="I13" s="87">
        <v>0</v>
      </c>
      <c r="J13" s="94">
        <f t="shared" si="0"/>
        <v>0</v>
      </c>
    </row>
    <row r="14" spans="1:10" s="3" customFormat="1" ht="47.25" customHeight="1">
      <c r="A14" s="24" t="s">
        <v>257</v>
      </c>
      <c r="B14" s="25"/>
      <c r="C14" s="26"/>
      <c r="D14" s="34" t="s">
        <v>15</v>
      </c>
      <c r="E14" s="30"/>
      <c r="F14" s="93" t="s">
        <v>15</v>
      </c>
      <c r="G14" s="35">
        <v>1</v>
      </c>
      <c r="H14" s="29" t="s">
        <v>11</v>
      </c>
      <c r="I14" s="87">
        <v>0</v>
      </c>
      <c r="J14" s="94">
        <f t="shared" si="0"/>
        <v>0</v>
      </c>
    </row>
    <row r="15" spans="1:10" s="3" customFormat="1" ht="33" customHeight="1">
      <c r="A15" s="24" t="s">
        <v>258</v>
      </c>
      <c r="B15" s="25"/>
      <c r="C15" s="26"/>
      <c r="D15" s="34" t="s">
        <v>16</v>
      </c>
      <c r="E15" s="30"/>
      <c r="F15" s="34" t="s">
        <v>16</v>
      </c>
      <c r="G15" s="35">
        <v>1</v>
      </c>
      <c r="H15" s="29" t="s">
        <v>5</v>
      </c>
      <c r="I15" s="87">
        <v>0</v>
      </c>
      <c r="J15" s="94">
        <f t="shared" si="0"/>
        <v>0</v>
      </c>
    </row>
    <row r="16" spans="1:10" s="3" customFormat="1" ht="44.25" customHeight="1">
      <c r="A16" s="24" t="s">
        <v>259</v>
      </c>
      <c r="B16" s="25"/>
      <c r="C16" s="26"/>
      <c r="D16" s="34" t="s">
        <v>17</v>
      </c>
      <c r="E16" s="30"/>
      <c r="F16" s="93" t="s">
        <v>17</v>
      </c>
      <c r="G16" s="35">
        <v>1</v>
      </c>
      <c r="H16" s="29" t="s">
        <v>11</v>
      </c>
      <c r="I16" s="87">
        <v>0</v>
      </c>
      <c r="J16" s="94">
        <f t="shared" si="0"/>
        <v>0</v>
      </c>
    </row>
    <row r="17" spans="1:10" s="3" customFormat="1" ht="44.25" customHeight="1">
      <c r="A17" s="24" t="s">
        <v>260</v>
      </c>
      <c r="B17" s="25"/>
      <c r="C17" s="26"/>
      <c r="D17" s="34" t="s">
        <v>29</v>
      </c>
      <c r="E17" s="30"/>
      <c r="F17" s="93" t="s">
        <v>30</v>
      </c>
      <c r="G17" s="35">
        <v>1</v>
      </c>
      <c r="H17" s="29" t="s">
        <v>11</v>
      </c>
      <c r="I17" s="87">
        <v>0</v>
      </c>
      <c r="J17" s="94">
        <f t="shared" si="0"/>
        <v>0</v>
      </c>
    </row>
    <row r="18" spans="1:10" s="3" customFormat="1" ht="36" customHeight="1">
      <c r="A18" s="24" t="s">
        <v>261</v>
      </c>
      <c r="B18" s="25"/>
      <c r="C18" s="26"/>
      <c r="D18" s="34" t="s">
        <v>18</v>
      </c>
      <c r="E18" s="30"/>
      <c r="F18" s="93" t="s">
        <v>19</v>
      </c>
      <c r="G18" s="35">
        <v>1</v>
      </c>
      <c r="H18" s="29" t="s">
        <v>11</v>
      </c>
      <c r="I18" s="87">
        <v>0</v>
      </c>
      <c r="J18" s="94">
        <f t="shared" si="0"/>
        <v>0</v>
      </c>
    </row>
    <row r="19" spans="1:10" s="3" customFormat="1" ht="24.75" customHeight="1">
      <c r="A19" s="36" t="s">
        <v>263</v>
      </c>
      <c r="B19" s="18"/>
      <c r="C19" s="18"/>
      <c r="D19" s="19" t="s">
        <v>44</v>
      </c>
      <c r="E19" s="23"/>
      <c r="F19" s="91"/>
      <c r="G19" s="20"/>
      <c r="H19" s="21"/>
      <c r="I19" s="22">
        <f>SUM(I20:I34)</f>
        <v>0</v>
      </c>
      <c r="J19" s="92">
        <f>SUM(J20:J34)</f>
        <v>0</v>
      </c>
    </row>
    <row r="20" spans="1:10" s="3" customFormat="1" ht="76.5" customHeight="1">
      <c r="A20" s="24" t="s">
        <v>262</v>
      </c>
      <c r="B20" s="25" t="s">
        <v>44</v>
      </c>
      <c r="C20" s="26" t="s">
        <v>52</v>
      </c>
      <c r="D20" s="27" t="s">
        <v>40</v>
      </c>
      <c r="E20" s="30" t="s">
        <v>152</v>
      </c>
      <c r="F20" s="93" t="s">
        <v>41</v>
      </c>
      <c r="G20" s="28">
        <v>1</v>
      </c>
      <c r="H20" s="29" t="s">
        <v>5</v>
      </c>
      <c r="I20" s="87">
        <v>0</v>
      </c>
      <c r="J20" s="94">
        <f>G20*I20</f>
        <v>0</v>
      </c>
    </row>
    <row r="21" spans="1:10" s="3" customFormat="1" ht="31.5" customHeight="1">
      <c r="A21" s="24" t="s">
        <v>264</v>
      </c>
      <c r="B21" s="25" t="s">
        <v>44</v>
      </c>
      <c r="C21" s="26" t="s">
        <v>52</v>
      </c>
      <c r="D21" s="27" t="s">
        <v>42</v>
      </c>
      <c r="E21" s="30"/>
      <c r="F21" s="93" t="s">
        <v>43</v>
      </c>
      <c r="G21" s="28">
        <v>1</v>
      </c>
      <c r="H21" s="29" t="s">
        <v>5</v>
      </c>
      <c r="I21" s="87">
        <v>0</v>
      </c>
      <c r="J21" s="94">
        <f>G21*I21</f>
        <v>0</v>
      </c>
    </row>
    <row r="22" spans="1:10" s="3" customFormat="1" ht="36.75" customHeight="1">
      <c r="A22" s="24" t="s">
        <v>265</v>
      </c>
      <c r="B22" s="25" t="s">
        <v>44</v>
      </c>
      <c r="C22" s="26" t="s">
        <v>52</v>
      </c>
      <c r="D22" s="27" t="s">
        <v>48</v>
      </c>
      <c r="E22" s="30"/>
      <c r="F22" s="93" t="s">
        <v>32</v>
      </c>
      <c r="G22" s="28">
        <v>1</v>
      </c>
      <c r="H22" s="29" t="s">
        <v>5</v>
      </c>
      <c r="I22" s="87">
        <v>0</v>
      </c>
      <c r="J22" s="94">
        <f>G22*I22</f>
        <v>0</v>
      </c>
    </row>
    <row r="23" spans="1:10" s="3" customFormat="1" ht="80.25" customHeight="1">
      <c r="A23" s="24" t="s">
        <v>266</v>
      </c>
      <c r="B23" s="25" t="s">
        <v>53</v>
      </c>
      <c r="C23" s="31" t="s">
        <v>46</v>
      </c>
      <c r="D23" s="27" t="s">
        <v>55</v>
      </c>
      <c r="E23" s="30" t="s">
        <v>147</v>
      </c>
      <c r="F23" s="93" t="s">
        <v>54</v>
      </c>
      <c r="G23" s="28">
        <v>1</v>
      </c>
      <c r="H23" s="29" t="s">
        <v>5</v>
      </c>
      <c r="I23" s="87">
        <v>0</v>
      </c>
      <c r="J23" s="94">
        <f aca="true" t="shared" si="1" ref="J23:J34">G23*I23</f>
        <v>0</v>
      </c>
    </row>
    <row r="24" spans="1:10" s="3" customFormat="1" ht="46.5" customHeight="1">
      <c r="A24" s="24" t="s">
        <v>267</v>
      </c>
      <c r="B24" s="25" t="s">
        <v>53</v>
      </c>
      <c r="C24" s="31" t="s">
        <v>46</v>
      </c>
      <c r="D24" s="27" t="s">
        <v>49</v>
      </c>
      <c r="E24" s="30" t="s">
        <v>148</v>
      </c>
      <c r="F24" s="93" t="s">
        <v>634</v>
      </c>
      <c r="G24" s="28">
        <v>1</v>
      </c>
      <c r="H24" s="29" t="s">
        <v>5</v>
      </c>
      <c r="I24" s="87">
        <v>0</v>
      </c>
      <c r="J24" s="94">
        <f t="shared" si="1"/>
        <v>0</v>
      </c>
    </row>
    <row r="25" spans="1:10" s="3" customFormat="1" ht="45" customHeight="1">
      <c r="A25" s="24" t="s">
        <v>268</v>
      </c>
      <c r="B25" s="25" t="s">
        <v>26</v>
      </c>
      <c r="C25" s="31" t="s">
        <v>46</v>
      </c>
      <c r="D25" s="27" t="s">
        <v>22</v>
      </c>
      <c r="E25" s="30"/>
      <c r="F25" s="93" t="s">
        <v>22</v>
      </c>
      <c r="G25" s="28">
        <v>1</v>
      </c>
      <c r="H25" s="29" t="s">
        <v>5</v>
      </c>
      <c r="I25" s="87">
        <v>0</v>
      </c>
      <c r="J25" s="94">
        <f t="shared" si="1"/>
        <v>0</v>
      </c>
    </row>
    <row r="26" spans="1:10" s="3" customFormat="1" ht="42.75" customHeight="1">
      <c r="A26" s="24" t="s">
        <v>269</v>
      </c>
      <c r="B26" s="25" t="s">
        <v>26</v>
      </c>
      <c r="C26" s="26"/>
      <c r="D26" s="27" t="s">
        <v>50</v>
      </c>
      <c r="E26" s="30"/>
      <c r="F26" s="93" t="s">
        <v>7</v>
      </c>
      <c r="G26" s="28">
        <v>96</v>
      </c>
      <c r="H26" s="29" t="s">
        <v>5</v>
      </c>
      <c r="I26" s="87">
        <v>0</v>
      </c>
      <c r="J26" s="94">
        <f t="shared" si="1"/>
        <v>0</v>
      </c>
    </row>
    <row r="27" spans="1:10" s="3" customFormat="1" ht="41.25" customHeight="1">
      <c r="A27" s="24" t="s">
        <v>270</v>
      </c>
      <c r="B27" s="25" t="s">
        <v>26</v>
      </c>
      <c r="C27" s="26"/>
      <c r="D27" s="27" t="s">
        <v>8</v>
      </c>
      <c r="E27" s="30"/>
      <c r="F27" s="93" t="s">
        <v>9</v>
      </c>
      <c r="G27" s="28">
        <v>96</v>
      </c>
      <c r="H27" s="29" t="s">
        <v>5</v>
      </c>
      <c r="I27" s="87">
        <v>0</v>
      </c>
      <c r="J27" s="94">
        <f t="shared" si="1"/>
        <v>0</v>
      </c>
    </row>
    <row r="28" spans="1:10" s="3" customFormat="1" ht="76.5" customHeight="1">
      <c r="A28" s="24" t="s">
        <v>271</v>
      </c>
      <c r="B28" s="25" t="s">
        <v>26</v>
      </c>
      <c r="C28" s="26"/>
      <c r="D28" s="27" t="s">
        <v>153</v>
      </c>
      <c r="E28" s="30"/>
      <c r="F28" s="93" t="s">
        <v>245</v>
      </c>
      <c r="G28" s="33">
        <v>96</v>
      </c>
      <c r="H28" s="29" t="s">
        <v>5</v>
      </c>
      <c r="I28" s="87">
        <v>0</v>
      </c>
      <c r="J28" s="94">
        <f t="shared" si="1"/>
        <v>0</v>
      </c>
    </row>
    <row r="29" spans="1:10" s="3" customFormat="1" ht="48" customHeight="1">
      <c r="A29" s="24" t="s">
        <v>272</v>
      </c>
      <c r="B29" s="25"/>
      <c r="C29" s="26"/>
      <c r="D29" s="34" t="s">
        <v>14</v>
      </c>
      <c r="E29" s="30"/>
      <c r="F29" s="93" t="s">
        <v>14</v>
      </c>
      <c r="G29" s="35">
        <v>96</v>
      </c>
      <c r="H29" s="29" t="s">
        <v>5</v>
      </c>
      <c r="I29" s="87">
        <v>0</v>
      </c>
      <c r="J29" s="94">
        <f t="shared" si="1"/>
        <v>0</v>
      </c>
    </row>
    <row r="30" spans="1:10" s="3" customFormat="1" ht="49.5" customHeight="1">
      <c r="A30" s="24" t="s">
        <v>273</v>
      </c>
      <c r="B30" s="25"/>
      <c r="C30" s="26"/>
      <c r="D30" s="34" t="s">
        <v>15</v>
      </c>
      <c r="E30" s="30"/>
      <c r="F30" s="93" t="s">
        <v>15</v>
      </c>
      <c r="G30" s="35">
        <v>1</v>
      </c>
      <c r="H30" s="29" t="s">
        <v>11</v>
      </c>
      <c r="I30" s="87">
        <v>0</v>
      </c>
      <c r="J30" s="94">
        <f t="shared" si="1"/>
        <v>0</v>
      </c>
    </row>
    <row r="31" spans="1:10" s="3" customFormat="1" ht="33" customHeight="1">
      <c r="A31" s="24" t="s">
        <v>274</v>
      </c>
      <c r="B31" s="25"/>
      <c r="C31" s="26"/>
      <c r="D31" s="34" t="s">
        <v>16</v>
      </c>
      <c r="E31" s="30"/>
      <c r="F31" s="34" t="s">
        <v>16</v>
      </c>
      <c r="G31" s="35">
        <v>1</v>
      </c>
      <c r="H31" s="29" t="s">
        <v>5</v>
      </c>
      <c r="I31" s="87">
        <v>0</v>
      </c>
      <c r="J31" s="94">
        <f t="shared" si="1"/>
        <v>0</v>
      </c>
    </row>
    <row r="32" spans="1:10" s="3" customFormat="1" ht="45" customHeight="1">
      <c r="A32" s="24" t="s">
        <v>275</v>
      </c>
      <c r="B32" s="25"/>
      <c r="C32" s="26"/>
      <c r="D32" s="34" t="s">
        <v>17</v>
      </c>
      <c r="E32" s="30"/>
      <c r="F32" s="93" t="s">
        <v>17</v>
      </c>
      <c r="G32" s="35">
        <v>1</v>
      </c>
      <c r="H32" s="29" t="s">
        <v>11</v>
      </c>
      <c r="I32" s="87">
        <v>0</v>
      </c>
      <c r="J32" s="94">
        <f t="shared" si="1"/>
        <v>0</v>
      </c>
    </row>
    <row r="33" spans="1:10" s="3" customFormat="1" ht="39.75" customHeight="1">
      <c r="A33" s="24" t="s">
        <v>276</v>
      </c>
      <c r="B33" s="25"/>
      <c r="C33" s="26"/>
      <c r="D33" s="34" t="s">
        <v>29</v>
      </c>
      <c r="E33" s="30"/>
      <c r="F33" s="93" t="s">
        <v>30</v>
      </c>
      <c r="G33" s="35">
        <v>1</v>
      </c>
      <c r="H33" s="29" t="s">
        <v>11</v>
      </c>
      <c r="I33" s="87">
        <v>0</v>
      </c>
      <c r="J33" s="94">
        <f t="shared" si="1"/>
        <v>0</v>
      </c>
    </row>
    <row r="34" spans="1:10" s="3" customFormat="1" ht="43.5" customHeight="1">
      <c r="A34" s="24" t="s">
        <v>277</v>
      </c>
      <c r="B34" s="25"/>
      <c r="C34" s="26"/>
      <c r="D34" s="34" t="s">
        <v>18</v>
      </c>
      <c r="E34" s="30"/>
      <c r="F34" s="93" t="s">
        <v>19</v>
      </c>
      <c r="G34" s="35">
        <v>1</v>
      </c>
      <c r="H34" s="29" t="s">
        <v>11</v>
      </c>
      <c r="I34" s="87">
        <v>0</v>
      </c>
      <c r="J34" s="94">
        <f t="shared" si="1"/>
        <v>0</v>
      </c>
    </row>
    <row r="35" spans="1:10" s="3" customFormat="1" ht="33.75" customHeight="1">
      <c r="A35" s="36" t="s">
        <v>278</v>
      </c>
      <c r="B35" s="18"/>
      <c r="C35" s="18"/>
      <c r="D35" s="19" t="s">
        <v>63</v>
      </c>
      <c r="E35" s="23"/>
      <c r="F35" s="91"/>
      <c r="G35" s="20"/>
      <c r="H35" s="21"/>
      <c r="I35" s="22">
        <f>SUM(I36:I50)</f>
        <v>0</v>
      </c>
      <c r="J35" s="92">
        <f>SUM(J36:J50)</f>
        <v>0</v>
      </c>
    </row>
    <row r="36" spans="1:10" s="3" customFormat="1" ht="76.5" customHeight="1">
      <c r="A36" s="24" t="s">
        <v>279</v>
      </c>
      <c r="B36" s="25" t="s">
        <v>63</v>
      </c>
      <c r="C36" s="26" t="s">
        <v>52</v>
      </c>
      <c r="D36" s="27" t="s">
        <v>40</v>
      </c>
      <c r="E36" s="30" t="s">
        <v>152</v>
      </c>
      <c r="F36" s="93" t="s">
        <v>41</v>
      </c>
      <c r="G36" s="28">
        <v>1</v>
      </c>
      <c r="H36" s="29" t="s">
        <v>5</v>
      </c>
      <c r="I36" s="87">
        <v>0</v>
      </c>
      <c r="J36" s="94">
        <f>G36*I36</f>
        <v>0</v>
      </c>
    </row>
    <row r="37" spans="1:10" s="3" customFormat="1" ht="26.25" customHeight="1">
      <c r="A37" s="24" t="s">
        <v>280</v>
      </c>
      <c r="B37" s="25" t="s">
        <v>63</v>
      </c>
      <c r="C37" s="26" t="s">
        <v>52</v>
      </c>
      <c r="D37" s="27" t="s">
        <v>42</v>
      </c>
      <c r="E37" s="30"/>
      <c r="F37" s="93" t="s">
        <v>43</v>
      </c>
      <c r="G37" s="28">
        <v>1</v>
      </c>
      <c r="H37" s="29" t="s">
        <v>5</v>
      </c>
      <c r="I37" s="87">
        <v>0</v>
      </c>
      <c r="J37" s="94">
        <f>G37*I37</f>
        <v>0</v>
      </c>
    </row>
    <row r="38" spans="1:10" s="3" customFormat="1" ht="32.25" customHeight="1">
      <c r="A38" s="24" t="s">
        <v>281</v>
      </c>
      <c r="B38" s="25" t="s">
        <v>63</v>
      </c>
      <c r="C38" s="26" t="s">
        <v>52</v>
      </c>
      <c r="D38" s="27" t="s">
        <v>48</v>
      </c>
      <c r="E38" s="30"/>
      <c r="F38" s="93" t="s">
        <v>32</v>
      </c>
      <c r="G38" s="28">
        <v>1</v>
      </c>
      <c r="H38" s="29" t="s">
        <v>5</v>
      </c>
      <c r="I38" s="87">
        <v>0</v>
      </c>
      <c r="J38" s="94">
        <f>G38*I38</f>
        <v>0</v>
      </c>
    </row>
    <row r="39" spans="1:10" s="3" customFormat="1" ht="96.75" customHeight="1">
      <c r="A39" s="24" t="s">
        <v>282</v>
      </c>
      <c r="B39" s="25" t="s">
        <v>65</v>
      </c>
      <c r="C39" s="31" t="s">
        <v>46</v>
      </c>
      <c r="D39" s="27" t="s">
        <v>67</v>
      </c>
      <c r="E39" s="30" t="s">
        <v>147</v>
      </c>
      <c r="F39" s="93" t="s">
        <v>66</v>
      </c>
      <c r="G39" s="28">
        <v>1</v>
      </c>
      <c r="H39" s="29" t="s">
        <v>5</v>
      </c>
      <c r="I39" s="87">
        <v>0</v>
      </c>
      <c r="J39" s="94">
        <f aca="true" t="shared" si="2" ref="J39:J50">G39*I39</f>
        <v>0</v>
      </c>
    </row>
    <row r="40" spans="1:10" s="3" customFormat="1" ht="38.25" customHeight="1">
      <c r="A40" s="24" t="s">
        <v>283</v>
      </c>
      <c r="B40" s="25" t="s">
        <v>65</v>
      </c>
      <c r="C40" s="31" t="s">
        <v>46</v>
      </c>
      <c r="D40" s="27" t="s">
        <v>49</v>
      </c>
      <c r="E40" s="30" t="s">
        <v>148</v>
      </c>
      <c r="F40" s="93" t="s">
        <v>634</v>
      </c>
      <c r="G40" s="28">
        <v>1</v>
      </c>
      <c r="H40" s="29" t="s">
        <v>5</v>
      </c>
      <c r="I40" s="87">
        <v>0</v>
      </c>
      <c r="J40" s="94">
        <f t="shared" si="2"/>
        <v>0</v>
      </c>
    </row>
    <row r="41" spans="1:10" s="3" customFormat="1" ht="34.5" customHeight="1">
      <c r="A41" s="24" t="s">
        <v>284</v>
      </c>
      <c r="B41" s="25" t="s">
        <v>26</v>
      </c>
      <c r="C41" s="31" t="s">
        <v>46</v>
      </c>
      <c r="D41" s="27" t="s">
        <v>22</v>
      </c>
      <c r="E41" s="30"/>
      <c r="F41" s="93" t="s">
        <v>22</v>
      </c>
      <c r="G41" s="28">
        <v>1</v>
      </c>
      <c r="H41" s="29" t="s">
        <v>5</v>
      </c>
      <c r="I41" s="87">
        <v>0</v>
      </c>
      <c r="J41" s="94">
        <f t="shared" si="2"/>
        <v>0</v>
      </c>
    </row>
    <row r="42" spans="1:10" s="3" customFormat="1" ht="36.75" customHeight="1">
      <c r="A42" s="24" t="s">
        <v>285</v>
      </c>
      <c r="B42" s="25" t="s">
        <v>26</v>
      </c>
      <c r="C42" s="26"/>
      <c r="D42" s="27" t="s">
        <v>50</v>
      </c>
      <c r="E42" s="30"/>
      <c r="F42" s="93" t="s">
        <v>7</v>
      </c>
      <c r="G42" s="28">
        <v>168</v>
      </c>
      <c r="H42" s="29" t="s">
        <v>5</v>
      </c>
      <c r="I42" s="87">
        <v>0</v>
      </c>
      <c r="J42" s="94">
        <f t="shared" si="2"/>
        <v>0</v>
      </c>
    </row>
    <row r="43" spans="1:10" s="3" customFormat="1" ht="34.5" customHeight="1">
      <c r="A43" s="24" t="s">
        <v>286</v>
      </c>
      <c r="B43" s="25" t="s">
        <v>26</v>
      </c>
      <c r="C43" s="26"/>
      <c r="D43" s="27" t="s">
        <v>8</v>
      </c>
      <c r="E43" s="30"/>
      <c r="F43" s="93" t="s">
        <v>9</v>
      </c>
      <c r="G43" s="28">
        <v>168</v>
      </c>
      <c r="H43" s="29" t="s">
        <v>5</v>
      </c>
      <c r="I43" s="87">
        <v>0</v>
      </c>
      <c r="J43" s="94">
        <f t="shared" si="2"/>
        <v>0</v>
      </c>
    </row>
    <row r="44" spans="1:10" s="3" customFormat="1" ht="68.25" customHeight="1">
      <c r="A44" s="24" t="s">
        <v>287</v>
      </c>
      <c r="B44" s="25" t="s">
        <v>26</v>
      </c>
      <c r="C44" s="26"/>
      <c r="D44" s="27" t="s">
        <v>153</v>
      </c>
      <c r="E44" s="30"/>
      <c r="F44" s="93" t="s">
        <v>245</v>
      </c>
      <c r="G44" s="28">
        <v>168</v>
      </c>
      <c r="H44" s="29" t="s">
        <v>5</v>
      </c>
      <c r="I44" s="87">
        <v>0</v>
      </c>
      <c r="J44" s="94">
        <f t="shared" si="2"/>
        <v>0</v>
      </c>
    </row>
    <row r="45" spans="1:10" s="3" customFormat="1" ht="44.25" customHeight="1">
      <c r="A45" s="24" t="s">
        <v>288</v>
      </c>
      <c r="B45" s="25"/>
      <c r="C45" s="26"/>
      <c r="D45" s="34" t="s">
        <v>14</v>
      </c>
      <c r="E45" s="30"/>
      <c r="F45" s="93" t="s">
        <v>14</v>
      </c>
      <c r="G45" s="28">
        <v>168</v>
      </c>
      <c r="H45" s="29" t="s">
        <v>5</v>
      </c>
      <c r="I45" s="87">
        <v>0</v>
      </c>
      <c r="J45" s="94">
        <f t="shared" si="2"/>
        <v>0</v>
      </c>
    </row>
    <row r="46" spans="1:10" s="3" customFormat="1" ht="38.25" customHeight="1">
      <c r="A46" s="24" t="s">
        <v>289</v>
      </c>
      <c r="B46" s="25"/>
      <c r="C46" s="26"/>
      <c r="D46" s="34" t="s">
        <v>15</v>
      </c>
      <c r="E46" s="30"/>
      <c r="F46" s="93" t="s">
        <v>15</v>
      </c>
      <c r="G46" s="35">
        <v>1</v>
      </c>
      <c r="H46" s="29" t="s">
        <v>11</v>
      </c>
      <c r="I46" s="87">
        <v>0</v>
      </c>
      <c r="J46" s="94">
        <f t="shared" si="2"/>
        <v>0</v>
      </c>
    </row>
    <row r="47" spans="1:10" s="3" customFormat="1" ht="35.25" customHeight="1">
      <c r="A47" s="24" t="s">
        <v>290</v>
      </c>
      <c r="B47" s="25"/>
      <c r="C47" s="26"/>
      <c r="D47" s="34" t="s">
        <v>16</v>
      </c>
      <c r="E47" s="30"/>
      <c r="F47" s="34" t="s">
        <v>16</v>
      </c>
      <c r="G47" s="35">
        <v>1</v>
      </c>
      <c r="H47" s="29" t="s">
        <v>5</v>
      </c>
      <c r="I47" s="87">
        <v>0</v>
      </c>
      <c r="J47" s="94">
        <f t="shared" si="2"/>
        <v>0</v>
      </c>
    </row>
    <row r="48" spans="1:10" s="3" customFormat="1" ht="34.5" customHeight="1">
      <c r="A48" s="24" t="s">
        <v>291</v>
      </c>
      <c r="B48" s="25"/>
      <c r="C48" s="26"/>
      <c r="D48" s="34" t="s">
        <v>17</v>
      </c>
      <c r="E48" s="30"/>
      <c r="F48" s="93" t="s">
        <v>17</v>
      </c>
      <c r="G48" s="35">
        <v>1</v>
      </c>
      <c r="H48" s="29" t="s">
        <v>11</v>
      </c>
      <c r="I48" s="87">
        <v>0</v>
      </c>
      <c r="J48" s="94">
        <f t="shared" si="2"/>
        <v>0</v>
      </c>
    </row>
    <row r="49" spans="1:10" s="3" customFormat="1" ht="43.5" customHeight="1">
      <c r="A49" s="24" t="s">
        <v>292</v>
      </c>
      <c r="B49" s="25"/>
      <c r="C49" s="26"/>
      <c r="D49" s="34" t="s">
        <v>29</v>
      </c>
      <c r="E49" s="30"/>
      <c r="F49" s="93" t="s">
        <v>30</v>
      </c>
      <c r="G49" s="35">
        <v>1</v>
      </c>
      <c r="H49" s="29" t="s">
        <v>11</v>
      </c>
      <c r="I49" s="87">
        <v>0</v>
      </c>
      <c r="J49" s="94">
        <f t="shared" si="2"/>
        <v>0</v>
      </c>
    </row>
    <row r="50" spans="1:10" s="3" customFormat="1" ht="33" customHeight="1">
      <c r="A50" s="24" t="s">
        <v>293</v>
      </c>
      <c r="B50" s="25"/>
      <c r="C50" s="26"/>
      <c r="D50" s="34" t="s">
        <v>18</v>
      </c>
      <c r="E50" s="30"/>
      <c r="F50" s="93" t="s">
        <v>19</v>
      </c>
      <c r="G50" s="35">
        <v>1</v>
      </c>
      <c r="H50" s="29" t="s">
        <v>11</v>
      </c>
      <c r="I50" s="87">
        <v>0</v>
      </c>
      <c r="J50" s="94">
        <f t="shared" si="2"/>
        <v>0</v>
      </c>
    </row>
    <row r="51" spans="1:10" s="3" customFormat="1" ht="26.25" customHeight="1">
      <c r="A51" s="36" t="s">
        <v>294</v>
      </c>
      <c r="B51" s="18"/>
      <c r="C51" s="18"/>
      <c r="D51" s="19" t="s">
        <v>64</v>
      </c>
      <c r="E51" s="23"/>
      <c r="F51" s="91"/>
      <c r="G51" s="20"/>
      <c r="H51" s="21"/>
      <c r="I51" s="22">
        <f>SUM(I52:I66)</f>
        <v>0</v>
      </c>
      <c r="J51" s="92">
        <f>SUM(J52:J66)</f>
        <v>0</v>
      </c>
    </row>
    <row r="52" spans="1:10" s="3" customFormat="1" ht="76.5" customHeight="1">
      <c r="A52" s="24" t="s">
        <v>295</v>
      </c>
      <c r="B52" s="25" t="s">
        <v>63</v>
      </c>
      <c r="C52" s="26" t="s">
        <v>52</v>
      </c>
      <c r="D52" s="27" t="s">
        <v>140</v>
      </c>
      <c r="E52" s="30" t="s">
        <v>152</v>
      </c>
      <c r="F52" s="93" t="s">
        <v>141</v>
      </c>
      <c r="G52" s="28">
        <v>1</v>
      </c>
      <c r="H52" s="29" t="s">
        <v>5</v>
      </c>
      <c r="I52" s="87">
        <v>0</v>
      </c>
      <c r="J52" s="94">
        <f>G52*I52</f>
        <v>0</v>
      </c>
    </row>
    <row r="53" spans="1:10" s="3" customFormat="1" ht="27.75" customHeight="1">
      <c r="A53" s="24" t="s">
        <v>296</v>
      </c>
      <c r="B53" s="25" t="s">
        <v>63</v>
      </c>
      <c r="C53" s="26" t="s">
        <v>52</v>
      </c>
      <c r="D53" s="27" t="s">
        <v>42</v>
      </c>
      <c r="E53" s="30"/>
      <c r="F53" s="93" t="s">
        <v>43</v>
      </c>
      <c r="G53" s="28">
        <v>1</v>
      </c>
      <c r="H53" s="29" t="s">
        <v>5</v>
      </c>
      <c r="I53" s="87">
        <v>0</v>
      </c>
      <c r="J53" s="94">
        <f>G53*I53</f>
        <v>0</v>
      </c>
    </row>
    <row r="54" spans="1:10" s="3" customFormat="1" ht="36.75" customHeight="1">
      <c r="A54" s="24" t="s">
        <v>297</v>
      </c>
      <c r="B54" s="25" t="s">
        <v>63</v>
      </c>
      <c r="C54" s="26" t="s">
        <v>52</v>
      </c>
      <c r="D54" s="27" t="s">
        <v>48</v>
      </c>
      <c r="E54" s="30"/>
      <c r="F54" s="93" t="s">
        <v>32</v>
      </c>
      <c r="G54" s="28">
        <v>1</v>
      </c>
      <c r="H54" s="29" t="s">
        <v>5</v>
      </c>
      <c r="I54" s="87">
        <v>0</v>
      </c>
      <c r="J54" s="94">
        <f>G54*I54</f>
        <v>0</v>
      </c>
    </row>
    <row r="55" spans="1:10" s="3" customFormat="1" ht="94.5" customHeight="1">
      <c r="A55" s="24" t="s">
        <v>298</v>
      </c>
      <c r="B55" s="25" t="s">
        <v>65</v>
      </c>
      <c r="C55" s="31" t="s">
        <v>46</v>
      </c>
      <c r="D55" s="27" t="s">
        <v>51</v>
      </c>
      <c r="E55" s="30" t="s">
        <v>147</v>
      </c>
      <c r="F55" s="93" t="s">
        <v>68</v>
      </c>
      <c r="G55" s="28">
        <v>1</v>
      </c>
      <c r="H55" s="29" t="s">
        <v>5</v>
      </c>
      <c r="I55" s="87">
        <v>0</v>
      </c>
      <c r="J55" s="94">
        <f aca="true" t="shared" si="3" ref="J55:J66">G55*I55</f>
        <v>0</v>
      </c>
    </row>
    <row r="56" spans="1:10" s="3" customFormat="1" ht="45" customHeight="1">
      <c r="A56" s="24" t="s">
        <v>299</v>
      </c>
      <c r="B56" s="25" t="s">
        <v>65</v>
      </c>
      <c r="C56" s="31" t="s">
        <v>46</v>
      </c>
      <c r="D56" s="27" t="s">
        <v>49</v>
      </c>
      <c r="E56" s="30" t="s">
        <v>148</v>
      </c>
      <c r="F56" s="93" t="s">
        <v>634</v>
      </c>
      <c r="G56" s="28">
        <v>1</v>
      </c>
      <c r="H56" s="29" t="s">
        <v>5</v>
      </c>
      <c r="I56" s="87">
        <v>0</v>
      </c>
      <c r="J56" s="94">
        <f t="shared" si="3"/>
        <v>0</v>
      </c>
    </row>
    <row r="57" spans="1:10" s="3" customFormat="1" ht="39.75" customHeight="1">
      <c r="A57" s="24" t="s">
        <v>300</v>
      </c>
      <c r="B57" s="25" t="s">
        <v>26</v>
      </c>
      <c r="C57" s="31" t="s">
        <v>46</v>
      </c>
      <c r="D57" s="27" t="s">
        <v>22</v>
      </c>
      <c r="E57" s="30"/>
      <c r="F57" s="93" t="s">
        <v>22</v>
      </c>
      <c r="G57" s="28">
        <v>1</v>
      </c>
      <c r="H57" s="29" t="s">
        <v>5</v>
      </c>
      <c r="I57" s="87">
        <v>0</v>
      </c>
      <c r="J57" s="94">
        <f t="shared" si="3"/>
        <v>0</v>
      </c>
    </row>
    <row r="58" spans="1:10" s="3" customFormat="1" ht="46.5" customHeight="1">
      <c r="A58" s="24" t="s">
        <v>301</v>
      </c>
      <c r="B58" s="25" t="s">
        <v>26</v>
      </c>
      <c r="C58" s="26"/>
      <c r="D58" s="27" t="s">
        <v>50</v>
      </c>
      <c r="E58" s="30"/>
      <c r="F58" s="93" t="s">
        <v>7</v>
      </c>
      <c r="G58" s="28">
        <v>88</v>
      </c>
      <c r="H58" s="29" t="s">
        <v>5</v>
      </c>
      <c r="I58" s="87">
        <v>0</v>
      </c>
      <c r="J58" s="94">
        <f t="shared" si="3"/>
        <v>0</v>
      </c>
    </row>
    <row r="59" spans="1:10" s="3" customFormat="1" ht="33" customHeight="1">
      <c r="A59" s="24" t="s">
        <v>302</v>
      </c>
      <c r="B59" s="25" t="s">
        <v>26</v>
      </c>
      <c r="C59" s="26"/>
      <c r="D59" s="27" t="s">
        <v>8</v>
      </c>
      <c r="E59" s="30"/>
      <c r="F59" s="93" t="s">
        <v>9</v>
      </c>
      <c r="G59" s="28">
        <v>88</v>
      </c>
      <c r="H59" s="29" t="s">
        <v>5</v>
      </c>
      <c r="I59" s="87">
        <v>0</v>
      </c>
      <c r="J59" s="94">
        <f t="shared" si="3"/>
        <v>0</v>
      </c>
    </row>
    <row r="60" spans="1:10" s="3" customFormat="1" ht="76.5" customHeight="1">
      <c r="A60" s="24" t="s">
        <v>303</v>
      </c>
      <c r="B60" s="25" t="s">
        <v>26</v>
      </c>
      <c r="C60" s="26"/>
      <c r="D60" s="27" t="s">
        <v>153</v>
      </c>
      <c r="E60" s="30"/>
      <c r="F60" s="93" t="s">
        <v>245</v>
      </c>
      <c r="G60" s="28">
        <v>88</v>
      </c>
      <c r="H60" s="29" t="s">
        <v>5</v>
      </c>
      <c r="I60" s="87">
        <v>0</v>
      </c>
      <c r="J60" s="94">
        <f t="shared" si="3"/>
        <v>0</v>
      </c>
    </row>
    <row r="61" spans="1:10" s="3" customFormat="1" ht="48" customHeight="1">
      <c r="A61" s="24" t="s">
        <v>304</v>
      </c>
      <c r="B61" s="25"/>
      <c r="C61" s="26"/>
      <c r="D61" s="34" t="s">
        <v>14</v>
      </c>
      <c r="E61" s="30"/>
      <c r="F61" s="93" t="s">
        <v>14</v>
      </c>
      <c r="G61" s="28">
        <v>88</v>
      </c>
      <c r="H61" s="29" t="s">
        <v>5</v>
      </c>
      <c r="I61" s="87">
        <v>0</v>
      </c>
      <c r="J61" s="94">
        <f t="shared" si="3"/>
        <v>0</v>
      </c>
    </row>
    <row r="62" spans="1:10" s="3" customFormat="1" ht="45" customHeight="1">
      <c r="A62" s="24" t="s">
        <v>305</v>
      </c>
      <c r="B62" s="25"/>
      <c r="C62" s="26"/>
      <c r="D62" s="34" t="s">
        <v>15</v>
      </c>
      <c r="E62" s="30"/>
      <c r="F62" s="93" t="s">
        <v>15</v>
      </c>
      <c r="G62" s="35">
        <v>1</v>
      </c>
      <c r="H62" s="29" t="s">
        <v>11</v>
      </c>
      <c r="I62" s="87">
        <v>0</v>
      </c>
      <c r="J62" s="94">
        <f t="shared" si="3"/>
        <v>0</v>
      </c>
    </row>
    <row r="63" spans="1:10" s="3" customFormat="1" ht="38.25" customHeight="1">
      <c r="A63" s="24" t="s">
        <v>306</v>
      </c>
      <c r="B63" s="25"/>
      <c r="C63" s="26"/>
      <c r="D63" s="34" t="s">
        <v>16</v>
      </c>
      <c r="E63" s="30"/>
      <c r="F63" s="34" t="s">
        <v>16</v>
      </c>
      <c r="G63" s="35">
        <v>1</v>
      </c>
      <c r="H63" s="29" t="s">
        <v>5</v>
      </c>
      <c r="I63" s="87">
        <v>0</v>
      </c>
      <c r="J63" s="94">
        <f t="shared" si="3"/>
        <v>0</v>
      </c>
    </row>
    <row r="64" spans="1:10" s="3" customFormat="1" ht="38.25" customHeight="1">
      <c r="A64" s="24" t="s">
        <v>307</v>
      </c>
      <c r="B64" s="25"/>
      <c r="C64" s="26"/>
      <c r="D64" s="34" t="s">
        <v>17</v>
      </c>
      <c r="E64" s="30"/>
      <c r="F64" s="93" t="s">
        <v>17</v>
      </c>
      <c r="G64" s="35">
        <v>1</v>
      </c>
      <c r="H64" s="29" t="s">
        <v>11</v>
      </c>
      <c r="I64" s="87">
        <v>0</v>
      </c>
      <c r="J64" s="94">
        <f t="shared" si="3"/>
        <v>0</v>
      </c>
    </row>
    <row r="65" spans="1:10" s="3" customFormat="1" ht="48" customHeight="1">
      <c r="A65" s="24" t="s">
        <v>308</v>
      </c>
      <c r="B65" s="25"/>
      <c r="C65" s="26"/>
      <c r="D65" s="34" t="s">
        <v>29</v>
      </c>
      <c r="E65" s="30"/>
      <c r="F65" s="93" t="s">
        <v>30</v>
      </c>
      <c r="G65" s="35">
        <v>1</v>
      </c>
      <c r="H65" s="29" t="s">
        <v>11</v>
      </c>
      <c r="I65" s="87">
        <v>0</v>
      </c>
      <c r="J65" s="94">
        <f t="shared" si="3"/>
        <v>0</v>
      </c>
    </row>
    <row r="66" spans="1:10" s="3" customFormat="1" ht="35.25" customHeight="1">
      <c r="A66" s="24" t="s">
        <v>309</v>
      </c>
      <c r="B66" s="25"/>
      <c r="C66" s="26"/>
      <c r="D66" s="34" t="s">
        <v>18</v>
      </c>
      <c r="E66" s="30"/>
      <c r="F66" s="93" t="s">
        <v>19</v>
      </c>
      <c r="G66" s="35">
        <v>1</v>
      </c>
      <c r="H66" s="29" t="s">
        <v>11</v>
      </c>
      <c r="I66" s="87">
        <v>0</v>
      </c>
      <c r="J66" s="94">
        <f t="shared" si="3"/>
        <v>0</v>
      </c>
    </row>
    <row r="67" spans="1:10" s="3" customFormat="1" ht="24.75" customHeight="1">
      <c r="A67" s="36" t="s">
        <v>310</v>
      </c>
      <c r="B67" s="18"/>
      <c r="C67" s="18"/>
      <c r="D67" s="19" t="s">
        <v>69</v>
      </c>
      <c r="E67" s="23"/>
      <c r="F67" s="91"/>
      <c r="G67" s="20"/>
      <c r="H67" s="21"/>
      <c r="I67" s="22">
        <f>SUM(I68:I82)</f>
        <v>0</v>
      </c>
      <c r="J67" s="92">
        <f>SUM(J68:J82)</f>
        <v>0</v>
      </c>
    </row>
    <row r="68" spans="1:10" s="3" customFormat="1" ht="71.25" customHeight="1">
      <c r="A68" s="24" t="s">
        <v>311</v>
      </c>
      <c r="B68" s="25" t="s">
        <v>69</v>
      </c>
      <c r="C68" s="26" t="s">
        <v>52</v>
      </c>
      <c r="D68" s="27" t="s">
        <v>40</v>
      </c>
      <c r="E68" s="30" t="s">
        <v>152</v>
      </c>
      <c r="F68" s="93" t="s">
        <v>41</v>
      </c>
      <c r="G68" s="28">
        <v>1</v>
      </c>
      <c r="H68" s="29" t="s">
        <v>5</v>
      </c>
      <c r="I68" s="87">
        <v>0</v>
      </c>
      <c r="J68" s="94">
        <f>G68*I68</f>
        <v>0</v>
      </c>
    </row>
    <row r="69" spans="1:10" s="3" customFormat="1" ht="34.5" customHeight="1">
      <c r="A69" s="24" t="s">
        <v>312</v>
      </c>
      <c r="B69" s="25" t="s">
        <v>69</v>
      </c>
      <c r="C69" s="26" t="s">
        <v>52</v>
      </c>
      <c r="D69" s="27" t="s">
        <v>42</v>
      </c>
      <c r="E69" s="30"/>
      <c r="F69" s="93" t="s">
        <v>43</v>
      </c>
      <c r="G69" s="28">
        <v>1</v>
      </c>
      <c r="H69" s="29" t="s">
        <v>5</v>
      </c>
      <c r="I69" s="87">
        <v>0</v>
      </c>
      <c r="J69" s="94">
        <f>G69*I69</f>
        <v>0</v>
      </c>
    </row>
    <row r="70" spans="1:10" s="3" customFormat="1" ht="38.25" customHeight="1">
      <c r="A70" s="24" t="s">
        <v>313</v>
      </c>
      <c r="B70" s="25" t="s">
        <v>69</v>
      </c>
      <c r="C70" s="26" t="s">
        <v>52</v>
      </c>
      <c r="D70" s="27" t="s">
        <v>48</v>
      </c>
      <c r="E70" s="30"/>
      <c r="F70" s="93" t="s">
        <v>32</v>
      </c>
      <c r="G70" s="28">
        <v>1</v>
      </c>
      <c r="H70" s="29" t="s">
        <v>5</v>
      </c>
      <c r="I70" s="87">
        <v>0</v>
      </c>
      <c r="J70" s="94">
        <f>G70*I70</f>
        <v>0</v>
      </c>
    </row>
    <row r="71" spans="1:10" s="3" customFormat="1" ht="78" customHeight="1">
      <c r="A71" s="24" t="s">
        <v>314</v>
      </c>
      <c r="B71" s="25" t="s">
        <v>70</v>
      </c>
      <c r="C71" s="31" t="s">
        <v>46</v>
      </c>
      <c r="D71" s="27" t="s">
        <v>72</v>
      </c>
      <c r="E71" s="30" t="s">
        <v>147</v>
      </c>
      <c r="F71" s="93" t="s">
        <v>71</v>
      </c>
      <c r="G71" s="28">
        <v>1</v>
      </c>
      <c r="H71" s="29" t="s">
        <v>5</v>
      </c>
      <c r="I71" s="87">
        <v>0</v>
      </c>
      <c r="J71" s="94">
        <f aca="true" t="shared" si="4" ref="J71:J82">G71*I71</f>
        <v>0</v>
      </c>
    </row>
    <row r="72" spans="1:10" s="3" customFormat="1" ht="43.5" customHeight="1">
      <c r="A72" s="24" t="s">
        <v>315</v>
      </c>
      <c r="B72" s="25" t="s">
        <v>70</v>
      </c>
      <c r="C72" s="31" t="s">
        <v>46</v>
      </c>
      <c r="D72" s="27" t="s">
        <v>49</v>
      </c>
      <c r="E72" s="30" t="s">
        <v>148</v>
      </c>
      <c r="F72" s="93" t="s">
        <v>634</v>
      </c>
      <c r="G72" s="28">
        <v>1</v>
      </c>
      <c r="H72" s="29" t="s">
        <v>5</v>
      </c>
      <c r="I72" s="87">
        <v>0</v>
      </c>
      <c r="J72" s="94">
        <f t="shared" si="4"/>
        <v>0</v>
      </c>
    </row>
    <row r="73" spans="1:10" s="3" customFormat="1" ht="34.5" customHeight="1">
      <c r="A73" s="24" t="s">
        <v>316</v>
      </c>
      <c r="B73" s="25" t="s">
        <v>26</v>
      </c>
      <c r="C73" s="31" t="s">
        <v>46</v>
      </c>
      <c r="D73" s="27" t="s">
        <v>22</v>
      </c>
      <c r="E73" s="30"/>
      <c r="F73" s="93" t="s">
        <v>22</v>
      </c>
      <c r="G73" s="28">
        <v>1</v>
      </c>
      <c r="H73" s="29" t="s">
        <v>5</v>
      </c>
      <c r="I73" s="87">
        <v>0</v>
      </c>
      <c r="J73" s="94">
        <f t="shared" si="4"/>
        <v>0</v>
      </c>
    </row>
    <row r="74" spans="1:10" s="3" customFormat="1" ht="35.25" customHeight="1">
      <c r="A74" s="24" t="s">
        <v>317</v>
      </c>
      <c r="B74" s="25" t="s">
        <v>26</v>
      </c>
      <c r="C74" s="26"/>
      <c r="D74" s="27" t="s">
        <v>50</v>
      </c>
      <c r="E74" s="30"/>
      <c r="F74" s="93" t="s">
        <v>7</v>
      </c>
      <c r="G74" s="28">
        <v>80</v>
      </c>
      <c r="H74" s="29" t="s">
        <v>5</v>
      </c>
      <c r="I74" s="87">
        <v>0</v>
      </c>
      <c r="J74" s="94">
        <f t="shared" si="4"/>
        <v>0</v>
      </c>
    </row>
    <row r="75" spans="1:10" s="3" customFormat="1" ht="34.5" customHeight="1">
      <c r="A75" s="24" t="s">
        <v>318</v>
      </c>
      <c r="B75" s="25" t="s">
        <v>26</v>
      </c>
      <c r="C75" s="26"/>
      <c r="D75" s="27" t="s">
        <v>8</v>
      </c>
      <c r="E75" s="30"/>
      <c r="F75" s="93" t="s">
        <v>9</v>
      </c>
      <c r="G75" s="28">
        <v>80</v>
      </c>
      <c r="H75" s="29" t="s">
        <v>5</v>
      </c>
      <c r="I75" s="87">
        <v>0</v>
      </c>
      <c r="J75" s="94">
        <f t="shared" si="4"/>
        <v>0</v>
      </c>
    </row>
    <row r="76" spans="1:10" s="3" customFormat="1" ht="69.75" customHeight="1">
      <c r="A76" s="24" t="s">
        <v>319</v>
      </c>
      <c r="B76" s="25" t="s">
        <v>26</v>
      </c>
      <c r="C76" s="26"/>
      <c r="D76" s="27" t="s">
        <v>153</v>
      </c>
      <c r="E76" s="30"/>
      <c r="F76" s="93" t="s">
        <v>245</v>
      </c>
      <c r="G76" s="28">
        <v>80</v>
      </c>
      <c r="H76" s="29" t="s">
        <v>5</v>
      </c>
      <c r="I76" s="87">
        <v>0</v>
      </c>
      <c r="J76" s="94">
        <f t="shared" si="4"/>
        <v>0</v>
      </c>
    </row>
    <row r="77" spans="1:10" s="3" customFormat="1" ht="48" customHeight="1">
      <c r="A77" s="24" t="s">
        <v>320</v>
      </c>
      <c r="B77" s="25"/>
      <c r="C77" s="26"/>
      <c r="D77" s="34" t="s">
        <v>14</v>
      </c>
      <c r="E77" s="30"/>
      <c r="F77" s="93" t="s">
        <v>14</v>
      </c>
      <c r="G77" s="28">
        <v>80</v>
      </c>
      <c r="H77" s="29" t="s">
        <v>5</v>
      </c>
      <c r="I77" s="87">
        <v>0</v>
      </c>
      <c r="J77" s="94">
        <f t="shared" si="4"/>
        <v>0</v>
      </c>
    </row>
    <row r="78" spans="1:10" s="3" customFormat="1" ht="46.5" customHeight="1">
      <c r="A78" s="24" t="s">
        <v>321</v>
      </c>
      <c r="B78" s="25"/>
      <c r="C78" s="26"/>
      <c r="D78" s="34" t="s">
        <v>15</v>
      </c>
      <c r="E78" s="30"/>
      <c r="F78" s="93" t="s">
        <v>15</v>
      </c>
      <c r="G78" s="35">
        <v>1</v>
      </c>
      <c r="H78" s="29" t="s">
        <v>11</v>
      </c>
      <c r="I78" s="87">
        <v>0</v>
      </c>
      <c r="J78" s="94">
        <f t="shared" si="4"/>
        <v>0</v>
      </c>
    </row>
    <row r="79" spans="1:10" s="3" customFormat="1" ht="34.5" customHeight="1">
      <c r="A79" s="24" t="s">
        <v>322</v>
      </c>
      <c r="B79" s="25"/>
      <c r="C79" s="26"/>
      <c r="D79" s="34" t="s">
        <v>16</v>
      </c>
      <c r="E79" s="30"/>
      <c r="F79" s="34" t="s">
        <v>16</v>
      </c>
      <c r="G79" s="35">
        <v>1</v>
      </c>
      <c r="H79" s="29" t="s">
        <v>5</v>
      </c>
      <c r="I79" s="87">
        <v>0</v>
      </c>
      <c r="J79" s="94">
        <f t="shared" si="4"/>
        <v>0</v>
      </c>
    </row>
    <row r="80" spans="1:10" s="3" customFormat="1" ht="45" customHeight="1">
      <c r="A80" s="24" t="s">
        <v>323</v>
      </c>
      <c r="B80" s="25"/>
      <c r="C80" s="26"/>
      <c r="D80" s="34" t="s">
        <v>17</v>
      </c>
      <c r="E80" s="30"/>
      <c r="F80" s="93" t="s">
        <v>17</v>
      </c>
      <c r="G80" s="35">
        <v>1</v>
      </c>
      <c r="H80" s="29" t="s">
        <v>11</v>
      </c>
      <c r="I80" s="87">
        <v>0</v>
      </c>
      <c r="J80" s="94">
        <f t="shared" si="4"/>
        <v>0</v>
      </c>
    </row>
    <row r="81" spans="1:10" s="3" customFormat="1" ht="42.75" customHeight="1">
      <c r="A81" s="24" t="s">
        <v>324</v>
      </c>
      <c r="B81" s="25"/>
      <c r="C81" s="26"/>
      <c r="D81" s="34" t="s">
        <v>29</v>
      </c>
      <c r="E81" s="30"/>
      <c r="F81" s="93" t="s">
        <v>30</v>
      </c>
      <c r="G81" s="35">
        <v>1</v>
      </c>
      <c r="H81" s="29" t="s">
        <v>11</v>
      </c>
      <c r="I81" s="87">
        <v>0</v>
      </c>
      <c r="J81" s="94">
        <f t="shared" si="4"/>
        <v>0</v>
      </c>
    </row>
    <row r="82" spans="1:10" s="3" customFormat="1" ht="41.25" customHeight="1">
      <c r="A82" s="24" t="s">
        <v>325</v>
      </c>
      <c r="B82" s="25"/>
      <c r="C82" s="26"/>
      <c r="D82" s="34" t="s">
        <v>18</v>
      </c>
      <c r="E82" s="30"/>
      <c r="F82" s="93" t="s">
        <v>19</v>
      </c>
      <c r="G82" s="35">
        <v>1</v>
      </c>
      <c r="H82" s="29" t="s">
        <v>11</v>
      </c>
      <c r="I82" s="87">
        <v>0</v>
      </c>
      <c r="J82" s="94">
        <f t="shared" si="4"/>
        <v>0</v>
      </c>
    </row>
    <row r="83" spans="1:10" s="3" customFormat="1" ht="27" customHeight="1">
      <c r="A83" s="36" t="s">
        <v>326</v>
      </c>
      <c r="B83" s="18"/>
      <c r="C83" s="18"/>
      <c r="D83" s="19" t="s">
        <v>145</v>
      </c>
      <c r="E83" s="23"/>
      <c r="F83" s="91"/>
      <c r="G83" s="20"/>
      <c r="H83" s="21"/>
      <c r="I83" s="22">
        <f>SUM(I84:I98)</f>
        <v>0</v>
      </c>
      <c r="J83" s="92">
        <f>SUM(J84:J98)</f>
        <v>0</v>
      </c>
    </row>
    <row r="84" spans="1:10" s="3" customFormat="1" ht="76.5" customHeight="1">
      <c r="A84" s="24" t="s">
        <v>327</v>
      </c>
      <c r="B84" s="25" t="s">
        <v>73</v>
      </c>
      <c r="C84" s="26" t="s">
        <v>52</v>
      </c>
      <c r="D84" s="27" t="s">
        <v>40</v>
      </c>
      <c r="E84" s="30" t="s">
        <v>152</v>
      </c>
      <c r="F84" s="93" t="s">
        <v>41</v>
      </c>
      <c r="G84" s="28">
        <v>1</v>
      </c>
      <c r="H84" s="29" t="s">
        <v>5</v>
      </c>
      <c r="I84" s="87">
        <v>0</v>
      </c>
      <c r="J84" s="94">
        <f>G84*I84</f>
        <v>0</v>
      </c>
    </row>
    <row r="85" spans="1:10" s="3" customFormat="1" ht="30" customHeight="1">
      <c r="A85" s="24" t="s">
        <v>328</v>
      </c>
      <c r="B85" s="25" t="s">
        <v>73</v>
      </c>
      <c r="C85" s="26" t="s">
        <v>52</v>
      </c>
      <c r="D85" s="27" t="s">
        <v>42</v>
      </c>
      <c r="E85" s="30"/>
      <c r="F85" s="93" t="s">
        <v>43</v>
      </c>
      <c r="G85" s="28">
        <v>1</v>
      </c>
      <c r="H85" s="29" t="s">
        <v>5</v>
      </c>
      <c r="I85" s="87">
        <v>0</v>
      </c>
      <c r="J85" s="94">
        <f>G85*I85</f>
        <v>0</v>
      </c>
    </row>
    <row r="86" spans="1:10" s="3" customFormat="1" ht="31.5" customHeight="1">
      <c r="A86" s="24" t="s">
        <v>329</v>
      </c>
      <c r="B86" s="25" t="s">
        <v>73</v>
      </c>
      <c r="C86" s="26" t="s">
        <v>52</v>
      </c>
      <c r="D86" s="27" t="s">
        <v>48</v>
      </c>
      <c r="E86" s="30"/>
      <c r="F86" s="93" t="s">
        <v>32</v>
      </c>
      <c r="G86" s="28">
        <v>1</v>
      </c>
      <c r="H86" s="29" t="s">
        <v>5</v>
      </c>
      <c r="I86" s="87">
        <v>0</v>
      </c>
      <c r="J86" s="94">
        <f>G86*I86</f>
        <v>0</v>
      </c>
    </row>
    <row r="87" spans="1:10" s="3" customFormat="1" ht="82.5" customHeight="1">
      <c r="A87" s="24" t="s">
        <v>330</v>
      </c>
      <c r="B87" s="25" t="s">
        <v>74</v>
      </c>
      <c r="C87" s="31" t="s">
        <v>46</v>
      </c>
      <c r="D87" s="27" t="s">
        <v>76</v>
      </c>
      <c r="E87" s="30" t="s">
        <v>147</v>
      </c>
      <c r="F87" s="93" t="s">
        <v>75</v>
      </c>
      <c r="G87" s="28">
        <v>1</v>
      </c>
      <c r="H87" s="29" t="s">
        <v>5</v>
      </c>
      <c r="I87" s="87">
        <v>0</v>
      </c>
      <c r="J87" s="94">
        <f aca="true" t="shared" si="5" ref="J87:J98">G87*I87</f>
        <v>0</v>
      </c>
    </row>
    <row r="88" spans="1:10" s="3" customFormat="1" ht="42.75" customHeight="1">
      <c r="A88" s="24" t="s">
        <v>331</v>
      </c>
      <c r="B88" s="25" t="s">
        <v>74</v>
      </c>
      <c r="C88" s="31" t="s">
        <v>46</v>
      </c>
      <c r="D88" s="27" t="s">
        <v>49</v>
      </c>
      <c r="E88" s="30" t="s">
        <v>148</v>
      </c>
      <c r="F88" s="93" t="s">
        <v>634</v>
      </c>
      <c r="G88" s="28">
        <v>1</v>
      </c>
      <c r="H88" s="29" t="s">
        <v>5</v>
      </c>
      <c r="I88" s="87">
        <v>0</v>
      </c>
      <c r="J88" s="94">
        <f t="shared" si="5"/>
        <v>0</v>
      </c>
    </row>
    <row r="89" spans="1:10" s="3" customFormat="1" ht="33.75" customHeight="1">
      <c r="A89" s="24" t="s">
        <v>332</v>
      </c>
      <c r="B89" s="25" t="s">
        <v>26</v>
      </c>
      <c r="C89" s="31" t="s">
        <v>46</v>
      </c>
      <c r="D89" s="27" t="s">
        <v>22</v>
      </c>
      <c r="E89" s="30"/>
      <c r="F89" s="93" t="s">
        <v>22</v>
      </c>
      <c r="G89" s="28">
        <v>1</v>
      </c>
      <c r="H89" s="29" t="s">
        <v>5</v>
      </c>
      <c r="I89" s="87">
        <v>0</v>
      </c>
      <c r="J89" s="94">
        <f t="shared" si="5"/>
        <v>0</v>
      </c>
    </row>
    <row r="90" spans="1:10" s="3" customFormat="1" ht="36" customHeight="1">
      <c r="A90" s="24" t="s">
        <v>333</v>
      </c>
      <c r="B90" s="25" t="s">
        <v>26</v>
      </c>
      <c r="C90" s="26"/>
      <c r="D90" s="27" t="s">
        <v>50</v>
      </c>
      <c r="E90" s="30"/>
      <c r="F90" s="93" t="s">
        <v>7</v>
      </c>
      <c r="G90" s="28">
        <v>48</v>
      </c>
      <c r="H90" s="29" t="s">
        <v>5</v>
      </c>
      <c r="I90" s="87">
        <v>0</v>
      </c>
      <c r="J90" s="94">
        <f t="shared" si="5"/>
        <v>0</v>
      </c>
    </row>
    <row r="91" spans="1:10" s="3" customFormat="1" ht="33" customHeight="1">
      <c r="A91" s="24" t="s">
        <v>334</v>
      </c>
      <c r="B91" s="25" t="s">
        <v>26</v>
      </c>
      <c r="C91" s="26"/>
      <c r="D91" s="27" t="s">
        <v>8</v>
      </c>
      <c r="E91" s="30"/>
      <c r="F91" s="93" t="s">
        <v>9</v>
      </c>
      <c r="G91" s="28">
        <v>48</v>
      </c>
      <c r="H91" s="29" t="s">
        <v>5</v>
      </c>
      <c r="I91" s="87">
        <v>0</v>
      </c>
      <c r="J91" s="94">
        <f t="shared" si="5"/>
        <v>0</v>
      </c>
    </row>
    <row r="92" spans="1:10" s="3" customFormat="1" ht="76.5" customHeight="1">
      <c r="A92" s="24" t="s">
        <v>335</v>
      </c>
      <c r="B92" s="25" t="s">
        <v>26</v>
      </c>
      <c r="C92" s="26"/>
      <c r="D92" s="27" t="s">
        <v>153</v>
      </c>
      <c r="E92" s="30"/>
      <c r="F92" s="93" t="s">
        <v>245</v>
      </c>
      <c r="G92" s="28">
        <v>48</v>
      </c>
      <c r="H92" s="29" t="s">
        <v>5</v>
      </c>
      <c r="I92" s="87">
        <v>0</v>
      </c>
      <c r="J92" s="94">
        <f t="shared" si="5"/>
        <v>0</v>
      </c>
    </row>
    <row r="93" spans="1:10" s="3" customFormat="1" ht="45" customHeight="1">
      <c r="A93" s="24" t="s">
        <v>336</v>
      </c>
      <c r="B93" s="25"/>
      <c r="C93" s="26"/>
      <c r="D93" s="34" t="s">
        <v>14</v>
      </c>
      <c r="E93" s="30"/>
      <c r="F93" s="93" t="s">
        <v>14</v>
      </c>
      <c r="G93" s="28">
        <v>48</v>
      </c>
      <c r="H93" s="29" t="s">
        <v>5</v>
      </c>
      <c r="I93" s="87">
        <v>0</v>
      </c>
      <c r="J93" s="94">
        <f t="shared" si="5"/>
        <v>0</v>
      </c>
    </row>
    <row r="94" spans="1:10" s="3" customFormat="1" ht="43.5" customHeight="1">
      <c r="A94" s="24" t="s">
        <v>337</v>
      </c>
      <c r="B94" s="25"/>
      <c r="C94" s="26"/>
      <c r="D94" s="34" t="s">
        <v>15</v>
      </c>
      <c r="E94" s="30"/>
      <c r="F94" s="93" t="s">
        <v>15</v>
      </c>
      <c r="G94" s="35">
        <v>1</v>
      </c>
      <c r="H94" s="29" t="s">
        <v>11</v>
      </c>
      <c r="I94" s="87">
        <v>0</v>
      </c>
      <c r="J94" s="94">
        <f t="shared" si="5"/>
        <v>0</v>
      </c>
    </row>
    <row r="95" spans="1:10" s="3" customFormat="1" ht="41.25" customHeight="1">
      <c r="A95" s="24" t="s">
        <v>338</v>
      </c>
      <c r="B95" s="25"/>
      <c r="C95" s="26"/>
      <c r="D95" s="34" t="s">
        <v>16</v>
      </c>
      <c r="E95" s="30"/>
      <c r="F95" s="34" t="s">
        <v>16</v>
      </c>
      <c r="G95" s="35">
        <v>1</v>
      </c>
      <c r="H95" s="29" t="s">
        <v>5</v>
      </c>
      <c r="I95" s="87">
        <v>0</v>
      </c>
      <c r="J95" s="94">
        <f t="shared" si="5"/>
        <v>0</v>
      </c>
    </row>
    <row r="96" spans="1:10" s="3" customFormat="1" ht="45" customHeight="1">
      <c r="A96" s="24" t="s">
        <v>339</v>
      </c>
      <c r="B96" s="25"/>
      <c r="C96" s="26"/>
      <c r="D96" s="34" t="s">
        <v>17</v>
      </c>
      <c r="E96" s="30"/>
      <c r="F96" s="93" t="s">
        <v>17</v>
      </c>
      <c r="G96" s="35">
        <v>1</v>
      </c>
      <c r="H96" s="29" t="s">
        <v>11</v>
      </c>
      <c r="I96" s="87">
        <v>0</v>
      </c>
      <c r="J96" s="94">
        <f t="shared" si="5"/>
        <v>0</v>
      </c>
    </row>
    <row r="97" spans="1:10" s="3" customFormat="1" ht="49.5" customHeight="1">
      <c r="A97" s="24" t="s">
        <v>340</v>
      </c>
      <c r="B97" s="25"/>
      <c r="C97" s="26"/>
      <c r="D97" s="34" t="s">
        <v>29</v>
      </c>
      <c r="E97" s="30"/>
      <c r="F97" s="93" t="s">
        <v>30</v>
      </c>
      <c r="G97" s="35">
        <v>1</v>
      </c>
      <c r="H97" s="29" t="s">
        <v>11</v>
      </c>
      <c r="I97" s="87">
        <v>0</v>
      </c>
      <c r="J97" s="94">
        <f t="shared" si="5"/>
        <v>0</v>
      </c>
    </row>
    <row r="98" spans="1:10" s="3" customFormat="1" ht="43.5" customHeight="1">
      <c r="A98" s="24" t="s">
        <v>341</v>
      </c>
      <c r="B98" s="25"/>
      <c r="C98" s="26"/>
      <c r="D98" s="34" t="s">
        <v>18</v>
      </c>
      <c r="E98" s="30"/>
      <c r="F98" s="93" t="s">
        <v>19</v>
      </c>
      <c r="G98" s="35">
        <v>1</v>
      </c>
      <c r="H98" s="29" t="s">
        <v>11</v>
      </c>
      <c r="I98" s="87">
        <v>0</v>
      </c>
      <c r="J98" s="94">
        <f t="shared" si="5"/>
        <v>0</v>
      </c>
    </row>
    <row r="99" spans="1:10" s="3" customFormat="1" ht="24.75" customHeight="1">
      <c r="A99" s="36" t="s">
        <v>342</v>
      </c>
      <c r="B99" s="18"/>
      <c r="C99" s="18"/>
      <c r="D99" s="19" t="s">
        <v>77</v>
      </c>
      <c r="E99" s="23"/>
      <c r="F99" s="91"/>
      <c r="G99" s="20"/>
      <c r="H99" s="21"/>
      <c r="I99" s="22">
        <f>SUM(I100:I114)</f>
        <v>0</v>
      </c>
      <c r="J99" s="92">
        <f>SUM(J100:J114)</f>
        <v>0</v>
      </c>
    </row>
    <row r="100" spans="1:10" s="3" customFormat="1" ht="76.5" customHeight="1">
      <c r="A100" s="24" t="s">
        <v>343</v>
      </c>
      <c r="B100" s="25" t="s">
        <v>77</v>
      </c>
      <c r="C100" s="26" t="s">
        <v>52</v>
      </c>
      <c r="D100" s="27" t="s">
        <v>40</v>
      </c>
      <c r="E100" s="30" t="s">
        <v>152</v>
      </c>
      <c r="F100" s="93" t="s">
        <v>41</v>
      </c>
      <c r="G100" s="28">
        <v>1</v>
      </c>
      <c r="H100" s="29" t="s">
        <v>5</v>
      </c>
      <c r="I100" s="87">
        <v>0</v>
      </c>
      <c r="J100" s="94">
        <f>G100*I100</f>
        <v>0</v>
      </c>
    </row>
    <row r="101" spans="1:10" s="3" customFormat="1" ht="33" customHeight="1">
      <c r="A101" s="24" t="s">
        <v>344</v>
      </c>
      <c r="B101" s="25" t="s">
        <v>77</v>
      </c>
      <c r="C101" s="26" t="s">
        <v>52</v>
      </c>
      <c r="D101" s="27" t="s">
        <v>42</v>
      </c>
      <c r="E101" s="30"/>
      <c r="F101" s="93" t="s">
        <v>43</v>
      </c>
      <c r="G101" s="28">
        <v>1</v>
      </c>
      <c r="H101" s="29" t="s">
        <v>5</v>
      </c>
      <c r="I101" s="87">
        <v>0</v>
      </c>
      <c r="J101" s="94">
        <f>G101*I101</f>
        <v>0</v>
      </c>
    </row>
    <row r="102" spans="1:10" s="3" customFormat="1" ht="30" customHeight="1">
      <c r="A102" s="24" t="s">
        <v>345</v>
      </c>
      <c r="B102" s="25" t="s">
        <v>77</v>
      </c>
      <c r="C102" s="26" t="s">
        <v>52</v>
      </c>
      <c r="D102" s="27" t="s">
        <v>48</v>
      </c>
      <c r="E102" s="30"/>
      <c r="F102" s="93" t="s">
        <v>32</v>
      </c>
      <c r="G102" s="28">
        <v>1</v>
      </c>
      <c r="H102" s="29" t="s">
        <v>5</v>
      </c>
      <c r="I102" s="87">
        <v>0</v>
      </c>
      <c r="J102" s="94">
        <f>G102*I102</f>
        <v>0</v>
      </c>
    </row>
    <row r="103" spans="1:10" s="3" customFormat="1" ht="87.75" customHeight="1">
      <c r="A103" s="24" t="s">
        <v>346</v>
      </c>
      <c r="B103" s="25" t="s">
        <v>80</v>
      </c>
      <c r="C103" s="31" t="s">
        <v>46</v>
      </c>
      <c r="D103" s="27" t="s">
        <v>82</v>
      </c>
      <c r="E103" s="30" t="s">
        <v>147</v>
      </c>
      <c r="F103" s="93" t="s">
        <v>81</v>
      </c>
      <c r="G103" s="28">
        <v>1</v>
      </c>
      <c r="H103" s="29" t="s">
        <v>5</v>
      </c>
      <c r="I103" s="87">
        <v>0</v>
      </c>
      <c r="J103" s="94">
        <f aca="true" t="shared" si="6" ref="J103:J114">G103*I103</f>
        <v>0</v>
      </c>
    </row>
    <row r="104" spans="1:10" s="3" customFormat="1" ht="49.5" customHeight="1">
      <c r="A104" s="24" t="s">
        <v>347</v>
      </c>
      <c r="B104" s="25" t="s">
        <v>80</v>
      </c>
      <c r="C104" s="31" t="s">
        <v>46</v>
      </c>
      <c r="D104" s="27" t="s">
        <v>49</v>
      </c>
      <c r="E104" s="30" t="s">
        <v>148</v>
      </c>
      <c r="F104" s="93" t="s">
        <v>634</v>
      </c>
      <c r="G104" s="28">
        <v>1</v>
      </c>
      <c r="H104" s="29" t="s">
        <v>5</v>
      </c>
      <c r="I104" s="87">
        <v>0</v>
      </c>
      <c r="J104" s="94">
        <f t="shared" si="6"/>
        <v>0</v>
      </c>
    </row>
    <row r="105" spans="1:10" s="3" customFormat="1" ht="33" customHeight="1">
      <c r="A105" s="24" t="s">
        <v>348</v>
      </c>
      <c r="B105" s="25" t="s">
        <v>26</v>
      </c>
      <c r="C105" s="31" t="s">
        <v>46</v>
      </c>
      <c r="D105" s="27" t="s">
        <v>22</v>
      </c>
      <c r="E105" s="30"/>
      <c r="F105" s="93" t="s">
        <v>22</v>
      </c>
      <c r="G105" s="28">
        <v>1</v>
      </c>
      <c r="H105" s="29" t="s">
        <v>5</v>
      </c>
      <c r="I105" s="87">
        <v>0</v>
      </c>
      <c r="J105" s="94">
        <f t="shared" si="6"/>
        <v>0</v>
      </c>
    </row>
    <row r="106" spans="1:10" s="3" customFormat="1" ht="42.75" customHeight="1">
      <c r="A106" s="24" t="s">
        <v>349</v>
      </c>
      <c r="B106" s="25" t="s">
        <v>26</v>
      </c>
      <c r="C106" s="26"/>
      <c r="D106" s="27" t="s">
        <v>50</v>
      </c>
      <c r="E106" s="30"/>
      <c r="F106" s="93" t="s">
        <v>7</v>
      </c>
      <c r="G106" s="28">
        <v>104</v>
      </c>
      <c r="H106" s="29" t="s">
        <v>5</v>
      </c>
      <c r="I106" s="87">
        <v>0</v>
      </c>
      <c r="J106" s="94">
        <f t="shared" si="6"/>
        <v>0</v>
      </c>
    </row>
    <row r="107" spans="1:10" s="3" customFormat="1" ht="38.25" customHeight="1">
      <c r="A107" s="24" t="s">
        <v>350</v>
      </c>
      <c r="B107" s="25" t="s">
        <v>26</v>
      </c>
      <c r="C107" s="26"/>
      <c r="D107" s="27" t="s">
        <v>8</v>
      </c>
      <c r="E107" s="30"/>
      <c r="F107" s="93" t="s">
        <v>9</v>
      </c>
      <c r="G107" s="28">
        <v>104</v>
      </c>
      <c r="H107" s="29" t="s">
        <v>5</v>
      </c>
      <c r="I107" s="87">
        <v>0</v>
      </c>
      <c r="J107" s="94">
        <f t="shared" si="6"/>
        <v>0</v>
      </c>
    </row>
    <row r="108" spans="1:10" s="3" customFormat="1" ht="63" customHeight="1">
      <c r="A108" s="24" t="s">
        <v>351</v>
      </c>
      <c r="B108" s="25" t="s">
        <v>26</v>
      </c>
      <c r="C108" s="26"/>
      <c r="D108" s="27" t="s">
        <v>153</v>
      </c>
      <c r="E108" s="30"/>
      <c r="F108" s="93" t="s">
        <v>245</v>
      </c>
      <c r="G108" s="28">
        <v>104</v>
      </c>
      <c r="H108" s="29" t="s">
        <v>5</v>
      </c>
      <c r="I108" s="87">
        <v>0</v>
      </c>
      <c r="J108" s="94">
        <f t="shared" si="6"/>
        <v>0</v>
      </c>
    </row>
    <row r="109" spans="1:10" s="3" customFormat="1" ht="36.75" customHeight="1">
      <c r="A109" s="24" t="s">
        <v>352</v>
      </c>
      <c r="B109" s="25"/>
      <c r="C109" s="26"/>
      <c r="D109" s="34" t="s">
        <v>14</v>
      </c>
      <c r="E109" s="30"/>
      <c r="F109" s="93" t="s">
        <v>14</v>
      </c>
      <c r="G109" s="28">
        <v>104</v>
      </c>
      <c r="H109" s="29" t="s">
        <v>5</v>
      </c>
      <c r="I109" s="87">
        <v>0</v>
      </c>
      <c r="J109" s="94">
        <f t="shared" si="6"/>
        <v>0</v>
      </c>
    </row>
    <row r="110" spans="1:10" s="3" customFormat="1" ht="39.75" customHeight="1">
      <c r="A110" s="24" t="s">
        <v>353</v>
      </c>
      <c r="B110" s="25"/>
      <c r="C110" s="26"/>
      <c r="D110" s="34" t="s">
        <v>15</v>
      </c>
      <c r="E110" s="30"/>
      <c r="F110" s="93" t="s">
        <v>15</v>
      </c>
      <c r="G110" s="35">
        <v>1</v>
      </c>
      <c r="H110" s="29" t="s">
        <v>11</v>
      </c>
      <c r="I110" s="87">
        <v>0</v>
      </c>
      <c r="J110" s="94">
        <f t="shared" si="6"/>
        <v>0</v>
      </c>
    </row>
    <row r="111" spans="1:10" s="3" customFormat="1" ht="26.25" customHeight="1">
      <c r="A111" s="24" t="s">
        <v>354</v>
      </c>
      <c r="B111" s="25"/>
      <c r="C111" s="26"/>
      <c r="D111" s="34" t="s">
        <v>16</v>
      </c>
      <c r="E111" s="30"/>
      <c r="F111" s="34" t="s">
        <v>16</v>
      </c>
      <c r="G111" s="35">
        <v>1</v>
      </c>
      <c r="H111" s="29" t="s">
        <v>5</v>
      </c>
      <c r="I111" s="87">
        <v>0</v>
      </c>
      <c r="J111" s="94">
        <f t="shared" si="6"/>
        <v>0</v>
      </c>
    </row>
    <row r="112" spans="1:10" s="3" customFormat="1" ht="46.5" customHeight="1">
      <c r="A112" s="24" t="s">
        <v>355</v>
      </c>
      <c r="B112" s="25"/>
      <c r="C112" s="26"/>
      <c r="D112" s="34" t="s">
        <v>17</v>
      </c>
      <c r="E112" s="30"/>
      <c r="F112" s="93" t="s">
        <v>17</v>
      </c>
      <c r="G112" s="35">
        <v>1</v>
      </c>
      <c r="H112" s="29" t="s">
        <v>11</v>
      </c>
      <c r="I112" s="87">
        <v>0</v>
      </c>
      <c r="J112" s="94">
        <f t="shared" si="6"/>
        <v>0</v>
      </c>
    </row>
    <row r="113" spans="1:10" s="3" customFormat="1" ht="46.5" customHeight="1">
      <c r="A113" s="24" t="s">
        <v>356</v>
      </c>
      <c r="B113" s="25"/>
      <c r="C113" s="26"/>
      <c r="D113" s="34" t="s">
        <v>29</v>
      </c>
      <c r="E113" s="30"/>
      <c r="F113" s="93" t="s">
        <v>30</v>
      </c>
      <c r="G113" s="35">
        <v>1</v>
      </c>
      <c r="H113" s="29" t="s">
        <v>11</v>
      </c>
      <c r="I113" s="87">
        <v>0</v>
      </c>
      <c r="J113" s="94">
        <f t="shared" si="6"/>
        <v>0</v>
      </c>
    </row>
    <row r="114" spans="1:10" s="3" customFormat="1" ht="33" customHeight="1">
      <c r="A114" s="24" t="s">
        <v>357</v>
      </c>
      <c r="B114" s="25"/>
      <c r="C114" s="26"/>
      <c r="D114" s="34" t="s">
        <v>18</v>
      </c>
      <c r="E114" s="30"/>
      <c r="F114" s="93" t="s">
        <v>19</v>
      </c>
      <c r="G114" s="35">
        <v>1</v>
      </c>
      <c r="H114" s="29" t="s">
        <v>11</v>
      </c>
      <c r="I114" s="87">
        <v>0</v>
      </c>
      <c r="J114" s="94">
        <f t="shared" si="6"/>
        <v>0</v>
      </c>
    </row>
    <row r="115" spans="1:10" s="3" customFormat="1" ht="30" customHeight="1">
      <c r="A115" s="36" t="s">
        <v>358</v>
      </c>
      <c r="B115" s="18"/>
      <c r="C115" s="18"/>
      <c r="D115" s="19" t="s">
        <v>79</v>
      </c>
      <c r="E115" s="23"/>
      <c r="F115" s="91"/>
      <c r="G115" s="20"/>
      <c r="H115" s="21"/>
      <c r="I115" s="22">
        <f>SUM(I116:I130)</f>
        <v>0</v>
      </c>
      <c r="J115" s="92">
        <f>SUM(J116:J130)</f>
        <v>0</v>
      </c>
    </row>
    <row r="116" spans="1:10" s="3" customFormat="1" ht="76.5" customHeight="1">
      <c r="A116" s="24" t="s">
        <v>359</v>
      </c>
      <c r="B116" s="25" t="s">
        <v>79</v>
      </c>
      <c r="C116" s="26" t="s">
        <v>52</v>
      </c>
      <c r="D116" s="27" t="s">
        <v>40</v>
      </c>
      <c r="E116" s="30" t="s">
        <v>152</v>
      </c>
      <c r="F116" s="93" t="s">
        <v>41</v>
      </c>
      <c r="G116" s="28">
        <v>1</v>
      </c>
      <c r="H116" s="29" t="s">
        <v>5</v>
      </c>
      <c r="I116" s="87">
        <v>0</v>
      </c>
      <c r="J116" s="94">
        <f>G116*I116</f>
        <v>0</v>
      </c>
    </row>
    <row r="117" spans="1:10" s="3" customFormat="1" ht="33" customHeight="1">
      <c r="A117" s="24" t="s">
        <v>360</v>
      </c>
      <c r="B117" s="25" t="s">
        <v>79</v>
      </c>
      <c r="C117" s="26" t="s">
        <v>52</v>
      </c>
      <c r="D117" s="27" t="s">
        <v>42</v>
      </c>
      <c r="E117" s="30"/>
      <c r="F117" s="93" t="s">
        <v>43</v>
      </c>
      <c r="G117" s="28">
        <v>1</v>
      </c>
      <c r="H117" s="29" t="s">
        <v>5</v>
      </c>
      <c r="I117" s="87">
        <v>0</v>
      </c>
      <c r="J117" s="94">
        <f>G117*I117</f>
        <v>0</v>
      </c>
    </row>
    <row r="118" spans="1:10" s="3" customFormat="1" ht="27.75" customHeight="1">
      <c r="A118" s="24" t="s">
        <v>361</v>
      </c>
      <c r="B118" s="25" t="s">
        <v>79</v>
      </c>
      <c r="C118" s="26" t="s">
        <v>52</v>
      </c>
      <c r="D118" s="27" t="s">
        <v>48</v>
      </c>
      <c r="E118" s="30"/>
      <c r="F118" s="93" t="s">
        <v>32</v>
      </c>
      <c r="G118" s="28">
        <v>1</v>
      </c>
      <c r="H118" s="29" t="s">
        <v>5</v>
      </c>
      <c r="I118" s="87">
        <v>0</v>
      </c>
      <c r="J118" s="94">
        <f>G118*I118</f>
        <v>0</v>
      </c>
    </row>
    <row r="119" spans="1:10" s="3" customFormat="1" ht="81.75" customHeight="1">
      <c r="A119" s="24" t="s">
        <v>362</v>
      </c>
      <c r="B119" s="25" t="s">
        <v>83</v>
      </c>
      <c r="C119" s="31" t="s">
        <v>46</v>
      </c>
      <c r="D119" s="27" t="s">
        <v>85</v>
      </c>
      <c r="E119" s="30" t="s">
        <v>147</v>
      </c>
      <c r="F119" s="93" t="s">
        <v>84</v>
      </c>
      <c r="G119" s="28">
        <v>1</v>
      </c>
      <c r="H119" s="29" t="s">
        <v>5</v>
      </c>
      <c r="I119" s="87">
        <v>0</v>
      </c>
      <c r="J119" s="94">
        <f aca="true" t="shared" si="7" ref="J119:J130">G119*I119</f>
        <v>0</v>
      </c>
    </row>
    <row r="120" spans="1:10" s="3" customFormat="1" ht="48" customHeight="1">
      <c r="A120" s="24" t="s">
        <v>363</v>
      </c>
      <c r="B120" s="25" t="s">
        <v>83</v>
      </c>
      <c r="C120" s="31" t="s">
        <v>46</v>
      </c>
      <c r="D120" s="27" t="s">
        <v>49</v>
      </c>
      <c r="E120" s="30" t="s">
        <v>148</v>
      </c>
      <c r="F120" s="93" t="s">
        <v>634</v>
      </c>
      <c r="G120" s="28">
        <v>1</v>
      </c>
      <c r="H120" s="29" t="s">
        <v>5</v>
      </c>
      <c r="I120" s="87">
        <v>0</v>
      </c>
      <c r="J120" s="94">
        <f t="shared" si="7"/>
        <v>0</v>
      </c>
    </row>
    <row r="121" spans="1:10" s="3" customFormat="1" ht="28.5" customHeight="1">
      <c r="A121" s="24" t="s">
        <v>364</v>
      </c>
      <c r="B121" s="25" t="s">
        <v>26</v>
      </c>
      <c r="C121" s="31" t="s">
        <v>46</v>
      </c>
      <c r="D121" s="27" t="s">
        <v>22</v>
      </c>
      <c r="E121" s="30"/>
      <c r="F121" s="93" t="s">
        <v>22</v>
      </c>
      <c r="G121" s="28">
        <v>1</v>
      </c>
      <c r="H121" s="29" t="s">
        <v>5</v>
      </c>
      <c r="I121" s="87">
        <v>0</v>
      </c>
      <c r="J121" s="94">
        <f t="shared" si="7"/>
        <v>0</v>
      </c>
    </row>
    <row r="122" spans="1:10" s="3" customFormat="1" ht="45" customHeight="1">
      <c r="A122" s="24" t="s">
        <v>365</v>
      </c>
      <c r="B122" s="25" t="s">
        <v>26</v>
      </c>
      <c r="C122" s="26"/>
      <c r="D122" s="27" t="s">
        <v>50</v>
      </c>
      <c r="E122" s="30"/>
      <c r="F122" s="93" t="s">
        <v>7</v>
      </c>
      <c r="G122" s="28">
        <v>112</v>
      </c>
      <c r="H122" s="29" t="s">
        <v>5</v>
      </c>
      <c r="I122" s="87">
        <v>0</v>
      </c>
      <c r="J122" s="94">
        <f t="shared" si="7"/>
        <v>0</v>
      </c>
    </row>
    <row r="123" spans="1:10" s="3" customFormat="1" ht="38.25" customHeight="1">
      <c r="A123" s="24" t="s">
        <v>366</v>
      </c>
      <c r="B123" s="25" t="s">
        <v>26</v>
      </c>
      <c r="C123" s="26"/>
      <c r="D123" s="27" t="s">
        <v>8</v>
      </c>
      <c r="E123" s="30"/>
      <c r="F123" s="93" t="s">
        <v>9</v>
      </c>
      <c r="G123" s="28">
        <v>112</v>
      </c>
      <c r="H123" s="29" t="s">
        <v>5</v>
      </c>
      <c r="I123" s="87">
        <v>0</v>
      </c>
      <c r="J123" s="94">
        <f t="shared" si="7"/>
        <v>0</v>
      </c>
    </row>
    <row r="124" spans="1:10" s="3" customFormat="1" ht="66.75" customHeight="1">
      <c r="A124" s="24" t="s">
        <v>367</v>
      </c>
      <c r="B124" s="25" t="s">
        <v>26</v>
      </c>
      <c r="C124" s="26"/>
      <c r="D124" s="27" t="s">
        <v>153</v>
      </c>
      <c r="E124" s="30"/>
      <c r="F124" s="93" t="s">
        <v>245</v>
      </c>
      <c r="G124" s="28">
        <v>112</v>
      </c>
      <c r="H124" s="29" t="s">
        <v>5</v>
      </c>
      <c r="I124" s="87">
        <v>0</v>
      </c>
      <c r="J124" s="94">
        <f t="shared" si="7"/>
        <v>0</v>
      </c>
    </row>
    <row r="125" spans="1:10" s="3" customFormat="1" ht="45" customHeight="1">
      <c r="A125" s="24" t="s">
        <v>368</v>
      </c>
      <c r="B125" s="25"/>
      <c r="C125" s="26"/>
      <c r="D125" s="34" t="s">
        <v>14</v>
      </c>
      <c r="E125" s="30"/>
      <c r="F125" s="93" t="s">
        <v>14</v>
      </c>
      <c r="G125" s="28">
        <v>112</v>
      </c>
      <c r="H125" s="29" t="s">
        <v>5</v>
      </c>
      <c r="I125" s="87">
        <v>0</v>
      </c>
      <c r="J125" s="94">
        <f t="shared" si="7"/>
        <v>0</v>
      </c>
    </row>
    <row r="126" spans="1:10" s="3" customFormat="1" ht="43.5" customHeight="1">
      <c r="A126" s="24" t="s">
        <v>369</v>
      </c>
      <c r="B126" s="25"/>
      <c r="C126" s="26"/>
      <c r="D126" s="34" t="s">
        <v>15</v>
      </c>
      <c r="E126" s="30"/>
      <c r="F126" s="93" t="s">
        <v>15</v>
      </c>
      <c r="G126" s="35">
        <v>1</v>
      </c>
      <c r="H126" s="29" t="s">
        <v>11</v>
      </c>
      <c r="I126" s="87">
        <v>0</v>
      </c>
      <c r="J126" s="94">
        <f t="shared" si="7"/>
        <v>0</v>
      </c>
    </row>
    <row r="127" spans="1:10" s="3" customFormat="1" ht="39.75" customHeight="1">
      <c r="A127" s="24" t="s">
        <v>370</v>
      </c>
      <c r="B127" s="25"/>
      <c r="C127" s="26"/>
      <c r="D127" s="34" t="s">
        <v>16</v>
      </c>
      <c r="E127" s="30"/>
      <c r="F127" s="34" t="s">
        <v>16</v>
      </c>
      <c r="G127" s="35">
        <v>1</v>
      </c>
      <c r="H127" s="29" t="s">
        <v>5</v>
      </c>
      <c r="I127" s="87">
        <v>0</v>
      </c>
      <c r="J127" s="94">
        <f t="shared" si="7"/>
        <v>0</v>
      </c>
    </row>
    <row r="128" spans="1:10" s="3" customFormat="1" ht="42.75" customHeight="1">
      <c r="A128" s="24" t="s">
        <v>371</v>
      </c>
      <c r="B128" s="25"/>
      <c r="C128" s="26"/>
      <c r="D128" s="34" t="s">
        <v>17</v>
      </c>
      <c r="E128" s="30"/>
      <c r="F128" s="93" t="s">
        <v>17</v>
      </c>
      <c r="G128" s="35">
        <v>1</v>
      </c>
      <c r="H128" s="29" t="s">
        <v>11</v>
      </c>
      <c r="I128" s="87">
        <v>0</v>
      </c>
      <c r="J128" s="94">
        <f t="shared" si="7"/>
        <v>0</v>
      </c>
    </row>
    <row r="129" spans="1:10" s="3" customFormat="1" ht="41.25" customHeight="1">
      <c r="A129" s="24" t="s">
        <v>372</v>
      </c>
      <c r="B129" s="25"/>
      <c r="C129" s="26"/>
      <c r="D129" s="34" t="s">
        <v>29</v>
      </c>
      <c r="E129" s="30"/>
      <c r="F129" s="93" t="s">
        <v>30</v>
      </c>
      <c r="G129" s="35">
        <v>1</v>
      </c>
      <c r="H129" s="29" t="s">
        <v>11</v>
      </c>
      <c r="I129" s="87">
        <v>0</v>
      </c>
      <c r="J129" s="94">
        <f t="shared" si="7"/>
        <v>0</v>
      </c>
    </row>
    <row r="130" spans="1:10" s="3" customFormat="1" ht="37.5" customHeight="1">
      <c r="A130" s="24" t="s">
        <v>373</v>
      </c>
      <c r="B130" s="25"/>
      <c r="C130" s="26"/>
      <c r="D130" s="34" t="s">
        <v>18</v>
      </c>
      <c r="E130" s="30"/>
      <c r="F130" s="93" t="s">
        <v>19</v>
      </c>
      <c r="G130" s="35">
        <v>1</v>
      </c>
      <c r="H130" s="29" t="s">
        <v>11</v>
      </c>
      <c r="I130" s="87">
        <v>0</v>
      </c>
      <c r="J130" s="94">
        <f t="shared" si="7"/>
        <v>0</v>
      </c>
    </row>
    <row r="131" spans="1:10" s="3" customFormat="1" ht="35.25" customHeight="1">
      <c r="A131" s="36" t="s">
        <v>374</v>
      </c>
      <c r="B131" s="18"/>
      <c r="C131" s="18"/>
      <c r="D131" s="19" t="s">
        <v>78</v>
      </c>
      <c r="E131" s="23"/>
      <c r="F131" s="91"/>
      <c r="G131" s="20"/>
      <c r="H131" s="21"/>
      <c r="I131" s="22">
        <f>SUM(I132:I146)</f>
        <v>0</v>
      </c>
      <c r="J131" s="92">
        <f>SUM(J132:J146)</f>
        <v>0</v>
      </c>
    </row>
    <row r="132" spans="1:10" s="3" customFormat="1" ht="76.5" customHeight="1">
      <c r="A132" s="24" t="s">
        <v>375</v>
      </c>
      <c r="B132" s="25" t="s">
        <v>78</v>
      </c>
      <c r="C132" s="26" t="s">
        <v>52</v>
      </c>
      <c r="D132" s="27" t="s">
        <v>40</v>
      </c>
      <c r="E132" s="30" t="s">
        <v>152</v>
      </c>
      <c r="F132" s="93" t="s">
        <v>41</v>
      </c>
      <c r="G132" s="28">
        <v>1</v>
      </c>
      <c r="H132" s="29" t="s">
        <v>5</v>
      </c>
      <c r="I132" s="87">
        <v>0</v>
      </c>
      <c r="J132" s="94">
        <f>G132*I132</f>
        <v>0</v>
      </c>
    </row>
    <row r="133" spans="1:10" s="3" customFormat="1" ht="27" customHeight="1">
      <c r="A133" s="24" t="s">
        <v>376</v>
      </c>
      <c r="B133" s="25" t="s">
        <v>78</v>
      </c>
      <c r="C133" s="26" t="s">
        <v>52</v>
      </c>
      <c r="D133" s="27" t="s">
        <v>42</v>
      </c>
      <c r="E133" s="30"/>
      <c r="F133" s="93" t="s">
        <v>43</v>
      </c>
      <c r="G133" s="28">
        <v>1</v>
      </c>
      <c r="H133" s="29" t="s">
        <v>5</v>
      </c>
      <c r="I133" s="87">
        <v>0</v>
      </c>
      <c r="J133" s="94">
        <f>G133*I133</f>
        <v>0</v>
      </c>
    </row>
    <row r="134" spans="1:10" s="3" customFormat="1" ht="34.5" customHeight="1">
      <c r="A134" s="24" t="s">
        <v>377</v>
      </c>
      <c r="B134" s="25" t="s">
        <v>78</v>
      </c>
      <c r="C134" s="26" t="s">
        <v>52</v>
      </c>
      <c r="D134" s="27" t="s">
        <v>48</v>
      </c>
      <c r="E134" s="30"/>
      <c r="F134" s="93" t="s">
        <v>32</v>
      </c>
      <c r="G134" s="28">
        <v>1</v>
      </c>
      <c r="H134" s="29" t="s">
        <v>5</v>
      </c>
      <c r="I134" s="87">
        <v>0</v>
      </c>
      <c r="J134" s="94">
        <f>G134*I134</f>
        <v>0</v>
      </c>
    </row>
    <row r="135" spans="1:10" s="3" customFormat="1" ht="81.75" customHeight="1">
      <c r="A135" s="24" t="s">
        <v>378</v>
      </c>
      <c r="B135" s="25" t="s">
        <v>86</v>
      </c>
      <c r="C135" s="31" t="s">
        <v>46</v>
      </c>
      <c r="D135" s="27" t="s">
        <v>88</v>
      </c>
      <c r="E135" s="30" t="s">
        <v>147</v>
      </c>
      <c r="F135" s="93" t="s">
        <v>87</v>
      </c>
      <c r="G135" s="28">
        <v>1</v>
      </c>
      <c r="H135" s="29" t="s">
        <v>5</v>
      </c>
      <c r="I135" s="87">
        <v>0</v>
      </c>
      <c r="J135" s="94">
        <f aca="true" t="shared" si="8" ref="J135:J146">G135*I135</f>
        <v>0</v>
      </c>
    </row>
    <row r="136" spans="1:10" s="3" customFormat="1" ht="39.75" customHeight="1">
      <c r="A136" s="24" t="s">
        <v>379</v>
      </c>
      <c r="B136" s="25" t="s">
        <v>86</v>
      </c>
      <c r="C136" s="31" t="s">
        <v>46</v>
      </c>
      <c r="D136" s="27" t="s">
        <v>49</v>
      </c>
      <c r="E136" s="30" t="s">
        <v>148</v>
      </c>
      <c r="F136" s="93" t="s">
        <v>634</v>
      </c>
      <c r="G136" s="28">
        <v>1</v>
      </c>
      <c r="H136" s="29" t="s">
        <v>5</v>
      </c>
      <c r="I136" s="87">
        <v>0</v>
      </c>
      <c r="J136" s="94">
        <f t="shared" si="8"/>
        <v>0</v>
      </c>
    </row>
    <row r="137" spans="1:10" s="3" customFormat="1" ht="34.5" customHeight="1">
      <c r="A137" s="24" t="s">
        <v>380</v>
      </c>
      <c r="B137" s="25" t="s">
        <v>26</v>
      </c>
      <c r="C137" s="31" t="s">
        <v>46</v>
      </c>
      <c r="D137" s="27" t="s">
        <v>22</v>
      </c>
      <c r="E137" s="30"/>
      <c r="F137" s="93" t="s">
        <v>22</v>
      </c>
      <c r="G137" s="28">
        <v>1</v>
      </c>
      <c r="H137" s="29" t="s">
        <v>5</v>
      </c>
      <c r="I137" s="87">
        <v>0</v>
      </c>
      <c r="J137" s="94">
        <f t="shared" si="8"/>
        <v>0</v>
      </c>
    </row>
    <row r="138" spans="1:10" s="3" customFormat="1" ht="49.5" customHeight="1">
      <c r="A138" s="24" t="s">
        <v>381</v>
      </c>
      <c r="B138" s="25" t="s">
        <v>26</v>
      </c>
      <c r="C138" s="26"/>
      <c r="D138" s="27" t="s">
        <v>50</v>
      </c>
      <c r="E138" s="30"/>
      <c r="F138" s="93" t="s">
        <v>7</v>
      </c>
      <c r="G138" s="28">
        <v>208</v>
      </c>
      <c r="H138" s="29" t="s">
        <v>5</v>
      </c>
      <c r="I138" s="87">
        <v>0</v>
      </c>
      <c r="J138" s="94">
        <f t="shared" si="8"/>
        <v>0</v>
      </c>
    </row>
    <row r="139" spans="1:10" s="3" customFormat="1" ht="28.5" customHeight="1">
      <c r="A139" s="24" t="s">
        <v>382</v>
      </c>
      <c r="B139" s="25" t="s">
        <v>26</v>
      </c>
      <c r="C139" s="26"/>
      <c r="D139" s="27" t="s">
        <v>8</v>
      </c>
      <c r="E139" s="30"/>
      <c r="F139" s="93" t="s">
        <v>9</v>
      </c>
      <c r="G139" s="28">
        <v>208</v>
      </c>
      <c r="H139" s="29" t="s">
        <v>5</v>
      </c>
      <c r="I139" s="87">
        <v>0</v>
      </c>
      <c r="J139" s="94">
        <f t="shared" si="8"/>
        <v>0</v>
      </c>
    </row>
    <row r="140" spans="1:10" s="3" customFormat="1" ht="76.5" customHeight="1">
      <c r="A140" s="24" t="s">
        <v>383</v>
      </c>
      <c r="B140" s="25" t="s">
        <v>26</v>
      </c>
      <c r="C140" s="26"/>
      <c r="D140" s="27" t="s">
        <v>153</v>
      </c>
      <c r="E140" s="30"/>
      <c r="F140" s="93" t="s">
        <v>245</v>
      </c>
      <c r="G140" s="28">
        <v>208</v>
      </c>
      <c r="H140" s="29" t="s">
        <v>5</v>
      </c>
      <c r="I140" s="87">
        <v>0</v>
      </c>
      <c r="J140" s="94">
        <f t="shared" si="8"/>
        <v>0</v>
      </c>
    </row>
    <row r="141" spans="1:10" s="3" customFormat="1" ht="45.75" customHeight="1">
      <c r="A141" s="24" t="s">
        <v>384</v>
      </c>
      <c r="B141" s="25"/>
      <c r="C141" s="26"/>
      <c r="D141" s="34" t="s">
        <v>14</v>
      </c>
      <c r="E141" s="30"/>
      <c r="F141" s="93" t="s">
        <v>14</v>
      </c>
      <c r="G141" s="28">
        <v>208</v>
      </c>
      <c r="H141" s="29" t="s">
        <v>5</v>
      </c>
      <c r="I141" s="87">
        <v>0</v>
      </c>
      <c r="J141" s="94">
        <f t="shared" si="8"/>
        <v>0</v>
      </c>
    </row>
    <row r="142" spans="1:10" s="3" customFormat="1" ht="48" customHeight="1">
      <c r="A142" s="24" t="s">
        <v>385</v>
      </c>
      <c r="B142" s="25"/>
      <c r="C142" s="26"/>
      <c r="D142" s="34" t="s">
        <v>15</v>
      </c>
      <c r="E142" s="30"/>
      <c r="F142" s="93" t="s">
        <v>15</v>
      </c>
      <c r="G142" s="35">
        <v>1</v>
      </c>
      <c r="H142" s="29" t="s">
        <v>11</v>
      </c>
      <c r="I142" s="87">
        <v>0</v>
      </c>
      <c r="J142" s="94">
        <f t="shared" si="8"/>
        <v>0</v>
      </c>
    </row>
    <row r="143" spans="1:10" s="3" customFormat="1" ht="27.75" customHeight="1">
      <c r="A143" s="24" t="s">
        <v>386</v>
      </c>
      <c r="B143" s="25"/>
      <c r="C143" s="26"/>
      <c r="D143" s="34" t="s">
        <v>16</v>
      </c>
      <c r="E143" s="30"/>
      <c r="F143" s="34" t="s">
        <v>16</v>
      </c>
      <c r="G143" s="35">
        <v>1</v>
      </c>
      <c r="H143" s="29" t="s">
        <v>5</v>
      </c>
      <c r="I143" s="87">
        <v>0</v>
      </c>
      <c r="J143" s="94">
        <f t="shared" si="8"/>
        <v>0</v>
      </c>
    </row>
    <row r="144" spans="1:10" s="3" customFormat="1" ht="41.25" customHeight="1">
      <c r="A144" s="24" t="s">
        <v>387</v>
      </c>
      <c r="B144" s="25"/>
      <c r="C144" s="26"/>
      <c r="D144" s="34" t="s">
        <v>17</v>
      </c>
      <c r="E144" s="30"/>
      <c r="F144" s="93" t="s">
        <v>17</v>
      </c>
      <c r="G144" s="35">
        <v>1</v>
      </c>
      <c r="H144" s="29" t="s">
        <v>11</v>
      </c>
      <c r="I144" s="87">
        <v>0</v>
      </c>
      <c r="J144" s="94">
        <f t="shared" si="8"/>
        <v>0</v>
      </c>
    </row>
    <row r="145" spans="1:10" s="3" customFormat="1" ht="42.75" customHeight="1">
      <c r="A145" s="24" t="s">
        <v>388</v>
      </c>
      <c r="B145" s="25"/>
      <c r="C145" s="26"/>
      <c r="D145" s="34" t="s">
        <v>29</v>
      </c>
      <c r="E145" s="30"/>
      <c r="F145" s="93" t="s">
        <v>30</v>
      </c>
      <c r="G145" s="35">
        <v>1</v>
      </c>
      <c r="H145" s="29" t="s">
        <v>11</v>
      </c>
      <c r="I145" s="87">
        <v>0</v>
      </c>
      <c r="J145" s="94">
        <f t="shared" si="8"/>
        <v>0</v>
      </c>
    </row>
    <row r="146" spans="1:10" s="3" customFormat="1" ht="33" customHeight="1">
      <c r="A146" s="24" t="s">
        <v>389</v>
      </c>
      <c r="B146" s="25"/>
      <c r="C146" s="26"/>
      <c r="D146" s="34" t="s">
        <v>18</v>
      </c>
      <c r="E146" s="30"/>
      <c r="F146" s="93" t="s">
        <v>19</v>
      </c>
      <c r="G146" s="35">
        <v>1</v>
      </c>
      <c r="H146" s="29" t="s">
        <v>11</v>
      </c>
      <c r="I146" s="87">
        <v>0</v>
      </c>
      <c r="J146" s="94">
        <f t="shared" si="8"/>
        <v>0</v>
      </c>
    </row>
    <row r="147" spans="1:10" s="3" customFormat="1" ht="28.5" customHeight="1">
      <c r="A147" s="36" t="s">
        <v>635</v>
      </c>
      <c r="B147" s="18"/>
      <c r="C147" s="18"/>
      <c r="D147" s="19" t="s">
        <v>89</v>
      </c>
      <c r="E147" s="23"/>
      <c r="F147" s="91"/>
      <c r="G147" s="20"/>
      <c r="H147" s="21"/>
      <c r="I147" s="22">
        <f>SUM(I148:I162)</f>
        <v>0</v>
      </c>
      <c r="J147" s="92">
        <f>SUM(J148:J162)</f>
        <v>0</v>
      </c>
    </row>
    <row r="148" spans="1:10" s="3" customFormat="1" ht="71.25" customHeight="1">
      <c r="A148" s="24" t="s">
        <v>390</v>
      </c>
      <c r="B148" s="25" t="s">
        <v>89</v>
      </c>
      <c r="C148" s="26" t="s">
        <v>52</v>
      </c>
      <c r="D148" s="27" t="s">
        <v>40</v>
      </c>
      <c r="E148" s="30" t="s">
        <v>152</v>
      </c>
      <c r="F148" s="93" t="s">
        <v>41</v>
      </c>
      <c r="G148" s="28">
        <v>1</v>
      </c>
      <c r="H148" s="29" t="s">
        <v>5</v>
      </c>
      <c r="I148" s="87">
        <v>0</v>
      </c>
      <c r="J148" s="94">
        <f>G148*I148</f>
        <v>0</v>
      </c>
    </row>
    <row r="149" spans="1:10" s="3" customFormat="1" ht="28.5" customHeight="1">
      <c r="A149" s="24" t="s">
        <v>391</v>
      </c>
      <c r="B149" s="25" t="s">
        <v>89</v>
      </c>
      <c r="C149" s="26" t="s">
        <v>52</v>
      </c>
      <c r="D149" s="27" t="s">
        <v>42</v>
      </c>
      <c r="E149" s="30"/>
      <c r="F149" s="93" t="s">
        <v>43</v>
      </c>
      <c r="G149" s="28">
        <v>1</v>
      </c>
      <c r="H149" s="29" t="s">
        <v>5</v>
      </c>
      <c r="I149" s="87">
        <v>0</v>
      </c>
      <c r="J149" s="94">
        <f>G149*I149</f>
        <v>0</v>
      </c>
    </row>
    <row r="150" spans="1:10" s="3" customFormat="1" ht="34.5" customHeight="1">
      <c r="A150" s="24" t="s">
        <v>392</v>
      </c>
      <c r="B150" s="25" t="s">
        <v>89</v>
      </c>
      <c r="C150" s="26" t="s">
        <v>52</v>
      </c>
      <c r="D150" s="27" t="s">
        <v>48</v>
      </c>
      <c r="E150" s="30"/>
      <c r="F150" s="93" t="s">
        <v>32</v>
      </c>
      <c r="G150" s="28">
        <v>1</v>
      </c>
      <c r="H150" s="29" t="s">
        <v>5</v>
      </c>
      <c r="I150" s="87">
        <v>0</v>
      </c>
      <c r="J150" s="94">
        <f>G150*I150</f>
        <v>0</v>
      </c>
    </row>
    <row r="151" spans="1:10" s="3" customFormat="1" ht="76.5" customHeight="1">
      <c r="A151" s="24" t="s">
        <v>393</v>
      </c>
      <c r="B151" s="25" t="s">
        <v>90</v>
      </c>
      <c r="C151" s="31" t="s">
        <v>46</v>
      </c>
      <c r="D151" s="27" t="s">
        <v>82</v>
      </c>
      <c r="E151" s="30" t="s">
        <v>147</v>
      </c>
      <c r="F151" s="93" t="s">
        <v>91</v>
      </c>
      <c r="G151" s="28">
        <v>1</v>
      </c>
      <c r="H151" s="29" t="s">
        <v>5</v>
      </c>
      <c r="I151" s="87">
        <v>0</v>
      </c>
      <c r="J151" s="94">
        <f aca="true" t="shared" si="9" ref="J151:J162">G151*I151</f>
        <v>0</v>
      </c>
    </row>
    <row r="152" spans="1:10" s="3" customFormat="1" ht="38.25" customHeight="1">
      <c r="A152" s="24" t="s">
        <v>394</v>
      </c>
      <c r="B152" s="25" t="s">
        <v>90</v>
      </c>
      <c r="C152" s="31" t="s">
        <v>46</v>
      </c>
      <c r="D152" s="27" t="s">
        <v>49</v>
      </c>
      <c r="E152" s="30" t="s">
        <v>148</v>
      </c>
      <c r="F152" s="93" t="s">
        <v>634</v>
      </c>
      <c r="G152" s="28">
        <v>1</v>
      </c>
      <c r="H152" s="29" t="s">
        <v>5</v>
      </c>
      <c r="I152" s="87">
        <v>0</v>
      </c>
      <c r="J152" s="94">
        <f t="shared" si="9"/>
        <v>0</v>
      </c>
    </row>
    <row r="153" spans="1:10" s="3" customFormat="1" ht="28.5" customHeight="1">
      <c r="A153" s="24" t="s">
        <v>395</v>
      </c>
      <c r="B153" s="25" t="s">
        <v>26</v>
      </c>
      <c r="C153" s="31" t="s">
        <v>46</v>
      </c>
      <c r="D153" s="27" t="s">
        <v>22</v>
      </c>
      <c r="E153" s="30"/>
      <c r="F153" s="93" t="s">
        <v>22</v>
      </c>
      <c r="G153" s="28">
        <v>1</v>
      </c>
      <c r="H153" s="29" t="s">
        <v>5</v>
      </c>
      <c r="I153" s="87">
        <v>0</v>
      </c>
      <c r="J153" s="94">
        <f t="shared" si="9"/>
        <v>0</v>
      </c>
    </row>
    <row r="154" spans="1:10" s="3" customFormat="1" ht="35.25" customHeight="1">
      <c r="A154" s="24" t="s">
        <v>396</v>
      </c>
      <c r="B154" s="25" t="s">
        <v>26</v>
      </c>
      <c r="C154" s="26"/>
      <c r="D154" s="27" t="s">
        <v>50</v>
      </c>
      <c r="E154" s="30"/>
      <c r="F154" s="93" t="s">
        <v>7</v>
      </c>
      <c r="G154" s="28">
        <v>104</v>
      </c>
      <c r="H154" s="29" t="s">
        <v>5</v>
      </c>
      <c r="I154" s="87">
        <v>0</v>
      </c>
      <c r="J154" s="94">
        <f t="shared" si="9"/>
        <v>0</v>
      </c>
    </row>
    <row r="155" spans="1:10" s="3" customFormat="1" ht="31.5" customHeight="1">
      <c r="A155" s="24" t="s">
        <v>397</v>
      </c>
      <c r="B155" s="25" t="s">
        <v>26</v>
      </c>
      <c r="C155" s="26"/>
      <c r="D155" s="27" t="s">
        <v>8</v>
      </c>
      <c r="E155" s="30"/>
      <c r="F155" s="93" t="s">
        <v>9</v>
      </c>
      <c r="G155" s="28">
        <v>104</v>
      </c>
      <c r="H155" s="29" t="s">
        <v>5</v>
      </c>
      <c r="I155" s="87">
        <v>0</v>
      </c>
      <c r="J155" s="94">
        <f t="shared" si="9"/>
        <v>0</v>
      </c>
    </row>
    <row r="156" spans="1:10" s="3" customFormat="1" ht="65.25" customHeight="1">
      <c r="A156" s="24" t="s">
        <v>398</v>
      </c>
      <c r="B156" s="25" t="s">
        <v>26</v>
      </c>
      <c r="C156" s="26"/>
      <c r="D156" s="27" t="s">
        <v>153</v>
      </c>
      <c r="E156" s="30"/>
      <c r="F156" s="93" t="s">
        <v>245</v>
      </c>
      <c r="G156" s="28">
        <v>104</v>
      </c>
      <c r="H156" s="29" t="s">
        <v>5</v>
      </c>
      <c r="I156" s="87">
        <v>0</v>
      </c>
      <c r="J156" s="94">
        <f t="shared" si="9"/>
        <v>0</v>
      </c>
    </row>
    <row r="157" spans="1:10" s="3" customFormat="1" ht="42.75" customHeight="1">
      <c r="A157" s="24" t="s">
        <v>399</v>
      </c>
      <c r="B157" s="25"/>
      <c r="C157" s="26"/>
      <c r="D157" s="34" t="s">
        <v>14</v>
      </c>
      <c r="E157" s="30"/>
      <c r="F157" s="93" t="s">
        <v>14</v>
      </c>
      <c r="G157" s="28">
        <v>104</v>
      </c>
      <c r="H157" s="29" t="s">
        <v>5</v>
      </c>
      <c r="I157" s="87">
        <v>0</v>
      </c>
      <c r="J157" s="94">
        <f t="shared" si="9"/>
        <v>0</v>
      </c>
    </row>
    <row r="158" spans="1:10" s="3" customFormat="1" ht="36.75" customHeight="1">
      <c r="A158" s="24" t="s">
        <v>400</v>
      </c>
      <c r="B158" s="25"/>
      <c r="C158" s="26"/>
      <c r="D158" s="34" t="s">
        <v>15</v>
      </c>
      <c r="E158" s="30"/>
      <c r="F158" s="93" t="s">
        <v>15</v>
      </c>
      <c r="G158" s="35">
        <v>1</v>
      </c>
      <c r="H158" s="29" t="s">
        <v>11</v>
      </c>
      <c r="I158" s="87">
        <v>0</v>
      </c>
      <c r="J158" s="94">
        <f t="shared" si="9"/>
        <v>0</v>
      </c>
    </row>
    <row r="159" spans="1:10" s="3" customFormat="1" ht="39.75" customHeight="1">
      <c r="A159" s="24" t="s">
        <v>401</v>
      </c>
      <c r="B159" s="25"/>
      <c r="C159" s="26"/>
      <c r="D159" s="34" t="s">
        <v>16</v>
      </c>
      <c r="E159" s="30"/>
      <c r="F159" s="34" t="s">
        <v>16</v>
      </c>
      <c r="G159" s="35">
        <v>1</v>
      </c>
      <c r="H159" s="29" t="s">
        <v>5</v>
      </c>
      <c r="I159" s="87">
        <v>0</v>
      </c>
      <c r="J159" s="94">
        <f t="shared" si="9"/>
        <v>0</v>
      </c>
    </row>
    <row r="160" spans="1:10" s="3" customFormat="1" ht="40.5" customHeight="1">
      <c r="A160" s="24" t="s">
        <v>402</v>
      </c>
      <c r="B160" s="25"/>
      <c r="C160" s="26"/>
      <c r="D160" s="34" t="s">
        <v>17</v>
      </c>
      <c r="E160" s="30"/>
      <c r="F160" s="93" t="s">
        <v>17</v>
      </c>
      <c r="G160" s="35">
        <v>1</v>
      </c>
      <c r="H160" s="29" t="s">
        <v>11</v>
      </c>
      <c r="I160" s="87">
        <v>0</v>
      </c>
      <c r="J160" s="94">
        <f t="shared" si="9"/>
        <v>0</v>
      </c>
    </row>
    <row r="161" spans="1:10" s="3" customFormat="1" ht="36.75" customHeight="1">
      <c r="A161" s="24" t="s">
        <v>403</v>
      </c>
      <c r="B161" s="25"/>
      <c r="C161" s="26"/>
      <c r="D161" s="34" t="s">
        <v>29</v>
      </c>
      <c r="E161" s="30"/>
      <c r="F161" s="93" t="s">
        <v>30</v>
      </c>
      <c r="G161" s="35">
        <v>1</v>
      </c>
      <c r="H161" s="29" t="s">
        <v>11</v>
      </c>
      <c r="I161" s="87">
        <v>0</v>
      </c>
      <c r="J161" s="94">
        <f t="shared" si="9"/>
        <v>0</v>
      </c>
    </row>
    <row r="162" spans="1:10" s="3" customFormat="1" ht="48" customHeight="1">
      <c r="A162" s="24" t="s">
        <v>404</v>
      </c>
      <c r="B162" s="25"/>
      <c r="C162" s="26"/>
      <c r="D162" s="34" t="s">
        <v>18</v>
      </c>
      <c r="E162" s="30"/>
      <c r="F162" s="93" t="s">
        <v>19</v>
      </c>
      <c r="G162" s="35">
        <v>1</v>
      </c>
      <c r="H162" s="29" t="s">
        <v>11</v>
      </c>
      <c r="I162" s="87">
        <v>0</v>
      </c>
      <c r="J162" s="94">
        <f t="shared" si="9"/>
        <v>0</v>
      </c>
    </row>
    <row r="163" spans="1:10" s="3" customFormat="1" ht="27" customHeight="1">
      <c r="A163" s="36" t="s">
        <v>405</v>
      </c>
      <c r="B163" s="18"/>
      <c r="C163" s="18"/>
      <c r="D163" s="19" t="s">
        <v>92</v>
      </c>
      <c r="E163" s="23"/>
      <c r="F163" s="91"/>
      <c r="G163" s="20"/>
      <c r="H163" s="21"/>
      <c r="I163" s="22">
        <f>SUM(I164:I178)</f>
        <v>0</v>
      </c>
      <c r="J163" s="92">
        <f>SUM(J164:J178)</f>
        <v>0</v>
      </c>
    </row>
    <row r="164" spans="1:10" s="3" customFormat="1" ht="64.5" customHeight="1">
      <c r="A164" s="24" t="s">
        <v>406</v>
      </c>
      <c r="B164" s="25" t="s">
        <v>92</v>
      </c>
      <c r="C164" s="26" t="s">
        <v>52</v>
      </c>
      <c r="D164" s="27" t="s">
        <v>40</v>
      </c>
      <c r="E164" s="30" t="s">
        <v>152</v>
      </c>
      <c r="F164" s="93" t="s">
        <v>41</v>
      </c>
      <c r="G164" s="28">
        <v>1</v>
      </c>
      <c r="H164" s="29" t="s">
        <v>5</v>
      </c>
      <c r="I164" s="87">
        <v>0</v>
      </c>
      <c r="J164" s="94">
        <f>G164*I164</f>
        <v>0</v>
      </c>
    </row>
    <row r="165" spans="1:10" s="3" customFormat="1" ht="27.75" customHeight="1">
      <c r="A165" s="24" t="s">
        <v>407</v>
      </c>
      <c r="B165" s="25" t="s">
        <v>92</v>
      </c>
      <c r="C165" s="26" t="s">
        <v>52</v>
      </c>
      <c r="D165" s="27" t="s">
        <v>42</v>
      </c>
      <c r="E165" s="30"/>
      <c r="F165" s="93" t="s">
        <v>43</v>
      </c>
      <c r="G165" s="28">
        <v>1</v>
      </c>
      <c r="H165" s="29" t="s">
        <v>5</v>
      </c>
      <c r="I165" s="87">
        <v>0</v>
      </c>
      <c r="J165" s="94">
        <f>G165*I165</f>
        <v>0</v>
      </c>
    </row>
    <row r="166" spans="1:10" s="3" customFormat="1" ht="33" customHeight="1">
      <c r="A166" s="24" t="s">
        <v>408</v>
      </c>
      <c r="B166" s="25" t="s">
        <v>92</v>
      </c>
      <c r="C166" s="26" t="s">
        <v>52</v>
      </c>
      <c r="D166" s="27" t="s">
        <v>48</v>
      </c>
      <c r="E166" s="30"/>
      <c r="F166" s="93" t="s">
        <v>32</v>
      </c>
      <c r="G166" s="28">
        <v>1</v>
      </c>
      <c r="H166" s="29" t="s">
        <v>5</v>
      </c>
      <c r="I166" s="87">
        <v>0</v>
      </c>
      <c r="J166" s="94">
        <f>G166*I166</f>
        <v>0</v>
      </c>
    </row>
    <row r="167" spans="1:10" s="3" customFormat="1" ht="76.5" customHeight="1">
      <c r="A167" s="24" t="s">
        <v>409</v>
      </c>
      <c r="B167" s="25" t="s">
        <v>93</v>
      </c>
      <c r="C167" s="31" t="s">
        <v>46</v>
      </c>
      <c r="D167" s="27" t="s">
        <v>82</v>
      </c>
      <c r="E167" s="30" t="s">
        <v>147</v>
      </c>
      <c r="F167" s="93" t="s">
        <v>81</v>
      </c>
      <c r="G167" s="28">
        <v>1</v>
      </c>
      <c r="H167" s="29" t="s">
        <v>5</v>
      </c>
      <c r="I167" s="87">
        <v>0</v>
      </c>
      <c r="J167" s="94">
        <f aca="true" t="shared" si="10" ref="J167:J178">G167*I167</f>
        <v>0</v>
      </c>
    </row>
    <row r="168" spans="1:10" s="3" customFormat="1" ht="41.25" customHeight="1">
      <c r="A168" s="24" t="s">
        <v>410</v>
      </c>
      <c r="B168" s="25" t="s">
        <v>93</v>
      </c>
      <c r="C168" s="31" t="s">
        <v>46</v>
      </c>
      <c r="D168" s="27" t="s">
        <v>49</v>
      </c>
      <c r="E168" s="30" t="s">
        <v>148</v>
      </c>
      <c r="F168" s="93" t="s">
        <v>634</v>
      </c>
      <c r="G168" s="28">
        <v>1</v>
      </c>
      <c r="H168" s="29" t="s">
        <v>5</v>
      </c>
      <c r="I168" s="87">
        <v>0</v>
      </c>
      <c r="J168" s="94">
        <f t="shared" si="10"/>
        <v>0</v>
      </c>
    </row>
    <row r="169" spans="1:10" s="3" customFormat="1" ht="24" customHeight="1">
      <c r="A169" s="24" t="s">
        <v>411</v>
      </c>
      <c r="B169" s="25" t="s">
        <v>26</v>
      </c>
      <c r="C169" s="31" t="s">
        <v>46</v>
      </c>
      <c r="D169" s="27" t="s">
        <v>22</v>
      </c>
      <c r="E169" s="30"/>
      <c r="F169" s="93" t="s">
        <v>22</v>
      </c>
      <c r="G169" s="28">
        <v>1</v>
      </c>
      <c r="H169" s="29" t="s">
        <v>5</v>
      </c>
      <c r="I169" s="87">
        <v>0</v>
      </c>
      <c r="J169" s="94">
        <f t="shared" si="10"/>
        <v>0</v>
      </c>
    </row>
    <row r="170" spans="1:10" s="3" customFormat="1" ht="33" customHeight="1">
      <c r="A170" s="24" t="s">
        <v>412</v>
      </c>
      <c r="B170" s="25" t="s">
        <v>26</v>
      </c>
      <c r="C170" s="26"/>
      <c r="D170" s="27" t="s">
        <v>50</v>
      </c>
      <c r="E170" s="30"/>
      <c r="F170" s="93" t="s">
        <v>7</v>
      </c>
      <c r="G170" s="28">
        <v>104</v>
      </c>
      <c r="H170" s="29" t="s">
        <v>5</v>
      </c>
      <c r="I170" s="87">
        <v>0</v>
      </c>
      <c r="J170" s="94">
        <f t="shared" si="10"/>
        <v>0</v>
      </c>
    </row>
    <row r="171" spans="1:10" s="3" customFormat="1" ht="33" customHeight="1">
      <c r="A171" s="24" t="s">
        <v>413</v>
      </c>
      <c r="B171" s="25" t="s">
        <v>26</v>
      </c>
      <c r="C171" s="26"/>
      <c r="D171" s="27" t="s">
        <v>8</v>
      </c>
      <c r="E171" s="30"/>
      <c r="F171" s="93" t="s">
        <v>9</v>
      </c>
      <c r="G171" s="28">
        <v>104</v>
      </c>
      <c r="H171" s="29" t="s">
        <v>5</v>
      </c>
      <c r="I171" s="87">
        <v>0</v>
      </c>
      <c r="J171" s="94">
        <f t="shared" si="10"/>
        <v>0</v>
      </c>
    </row>
    <row r="172" spans="1:10" s="3" customFormat="1" ht="66.75" customHeight="1">
      <c r="A172" s="24" t="s">
        <v>414</v>
      </c>
      <c r="B172" s="25" t="s">
        <v>26</v>
      </c>
      <c r="C172" s="26"/>
      <c r="D172" s="27" t="s">
        <v>153</v>
      </c>
      <c r="E172" s="30"/>
      <c r="F172" s="93" t="s">
        <v>245</v>
      </c>
      <c r="G172" s="28">
        <v>104</v>
      </c>
      <c r="H172" s="29" t="s">
        <v>5</v>
      </c>
      <c r="I172" s="87">
        <v>0</v>
      </c>
      <c r="J172" s="94">
        <f t="shared" si="10"/>
        <v>0</v>
      </c>
    </row>
    <row r="173" spans="1:10" s="3" customFormat="1" ht="39.75" customHeight="1">
      <c r="A173" s="24" t="s">
        <v>415</v>
      </c>
      <c r="B173" s="25"/>
      <c r="C173" s="26"/>
      <c r="D173" s="34" t="s">
        <v>14</v>
      </c>
      <c r="E173" s="30"/>
      <c r="F173" s="93" t="s">
        <v>14</v>
      </c>
      <c r="G173" s="28">
        <v>104</v>
      </c>
      <c r="H173" s="29" t="s">
        <v>5</v>
      </c>
      <c r="I173" s="87">
        <v>0</v>
      </c>
      <c r="J173" s="94">
        <f t="shared" si="10"/>
        <v>0</v>
      </c>
    </row>
    <row r="174" spans="1:10" s="3" customFormat="1" ht="38.25" customHeight="1">
      <c r="A174" s="24" t="s">
        <v>416</v>
      </c>
      <c r="B174" s="25"/>
      <c r="C174" s="26"/>
      <c r="D174" s="34" t="s">
        <v>15</v>
      </c>
      <c r="E174" s="30"/>
      <c r="F174" s="93" t="s">
        <v>15</v>
      </c>
      <c r="G174" s="35">
        <v>1</v>
      </c>
      <c r="H174" s="29" t="s">
        <v>11</v>
      </c>
      <c r="I174" s="87">
        <v>0</v>
      </c>
      <c r="J174" s="94">
        <f t="shared" si="10"/>
        <v>0</v>
      </c>
    </row>
    <row r="175" spans="1:10" s="3" customFormat="1" ht="33" customHeight="1">
      <c r="A175" s="24" t="s">
        <v>417</v>
      </c>
      <c r="B175" s="25"/>
      <c r="C175" s="26"/>
      <c r="D175" s="34" t="s">
        <v>16</v>
      </c>
      <c r="E175" s="30"/>
      <c r="F175" s="34" t="s">
        <v>16</v>
      </c>
      <c r="G175" s="35">
        <v>1</v>
      </c>
      <c r="H175" s="29" t="s">
        <v>5</v>
      </c>
      <c r="I175" s="87">
        <v>0</v>
      </c>
      <c r="J175" s="94">
        <f t="shared" si="10"/>
        <v>0</v>
      </c>
    </row>
    <row r="176" spans="1:10" s="3" customFormat="1" ht="41.25" customHeight="1">
      <c r="A176" s="24" t="s">
        <v>418</v>
      </c>
      <c r="B176" s="25"/>
      <c r="C176" s="26"/>
      <c r="D176" s="34" t="s">
        <v>17</v>
      </c>
      <c r="E176" s="30"/>
      <c r="F176" s="93" t="s">
        <v>17</v>
      </c>
      <c r="G176" s="35">
        <v>1</v>
      </c>
      <c r="H176" s="29" t="s">
        <v>11</v>
      </c>
      <c r="I176" s="87">
        <v>0</v>
      </c>
      <c r="J176" s="94">
        <f t="shared" si="10"/>
        <v>0</v>
      </c>
    </row>
    <row r="177" spans="1:10" s="3" customFormat="1" ht="49.5" customHeight="1">
      <c r="A177" s="24" t="s">
        <v>419</v>
      </c>
      <c r="B177" s="25"/>
      <c r="C177" s="26"/>
      <c r="D177" s="34" t="s">
        <v>29</v>
      </c>
      <c r="E177" s="30"/>
      <c r="F177" s="93" t="s">
        <v>30</v>
      </c>
      <c r="G177" s="35">
        <v>1</v>
      </c>
      <c r="H177" s="29" t="s">
        <v>11</v>
      </c>
      <c r="I177" s="87">
        <v>0</v>
      </c>
      <c r="J177" s="94">
        <f t="shared" si="10"/>
        <v>0</v>
      </c>
    </row>
    <row r="178" spans="1:10" s="3" customFormat="1" ht="39.75" customHeight="1">
      <c r="A178" s="24" t="s">
        <v>420</v>
      </c>
      <c r="B178" s="25"/>
      <c r="C178" s="26"/>
      <c r="D178" s="34" t="s">
        <v>18</v>
      </c>
      <c r="E178" s="30"/>
      <c r="F178" s="93" t="s">
        <v>19</v>
      </c>
      <c r="G178" s="35">
        <v>1</v>
      </c>
      <c r="H178" s="29" t="s">
        <v>11</v>
      </c>
      <c r="I178" s="87">
        <v>0</v>
      </c>
      <c r="J178" s="94">
        <f t="shared" si="10"/>
        <v>0</v>
      </c>
    </row>
    <row r="179" spans="1:10" s="3" customFormat="1" ht="24.75" customHeight="1">
      <c r="A179" s="36" t="s">
        <v>421</v>
      </c>
      <c r="B179" s="18"/>
      <c r="C179" s="18"/>
      <c r="D179" s="19" t="s">
        <v>94</v>
      </c>
      <c r="E179" s="23"/>
      <c r="F179" s="91"/>
      <c r="G179" s="20"/>
      <c r="H179" s="21"/>
      <c r="I179" s="22">
        <f>SUM(I180:I194)</f>
        <v>0</v>
      </c>
      <c r="J179" s="92">
        <f>SUM(J180:J194)</f>
        <v>0</v>
      </c>
    </row>
    <row r="180" spans="1:10" s="3" customFormat="1" ht="64.5" customHeight="1">
      <c r="A180" s="24" t="s">
        <v>422</v>
      </c>
      <c r="B180" s="25" t="s">
        <v>94</v>
      </c>
      <c r="C180" s="26" t="s">
        <v>52</v>
      </c>
      <c r="D180" s="27" t="s">
        <v>40</v>
      </c>
      <c r="E180" s="30" t="s">
        <v>152</v>
      </c>
      <c r="F180" s="93" t="s">
        <v>41</v>
      </c>
      <c r="G180" s="28">
        <v>1</v>
      </c>
      <c r="H180" s="29" t="s">
        <v>5</v>
      </c>
      <c r="I180" s="87">
        <v>0</v>
      </c>
      <c r="J180" s="94">
        <f>G180*I180</f>
        <v>0</v>
      </c>
    </row>
    <row r="181" spans="1:10" s="3" customFormat="1" ht="27.75" customHeight="1">
      <c r="A181" s="24" t="s">
        <v>423</v>
      </c>
      <c r="B181" s="25" t="s">
        <v>94</v>
      </c>
      <c r="C181" s="26" t="s">
        <v>52</v>
      </c>
      <c r="D181" s="27" t="s">
        <v>42</v>
      </c>
      <c r="E181" s="30"/>
      <c r="F181" s="93" t="s">
        <v>43</v>
      </c>
      <c r="G181" s="28">
        <v>1</v>
      </c>
      <c r="H181" s="29" t="s">
        <v>5</v>
      </c>
      <c r="I181" s="87">
        <v>0</v>
      </c>
      <c r="J181" s="94">
        <f>G181*I181</f>
        <v>0</v>
      </c>
    </row>
    <row r="182" spans="1:10" s="3" customFormat="1" ht="31.5" customHeight="1">
      <c r="A182" s="24" t="s">
        <v>424</v>
      </c>
      <c r="B182" s="25" t="s">
        <v>94</v>
      </c>
      <c r="C182" s="26" t="s">
        <v>52</v>
      </c>
      <c r="D182" s="27" t="s">
        <v>48</v>
      </c>
      <c r="E182" s="30"/>
      <c r="F182" s="93" t="s">
        <v>32</v>
      </c>
      <c r="G182" s="28">
        <v>1</v>
      </c>
      <c r="H182" s="29" t="s">
        <v>5</v>
      </c>
      <c r="I182" s="87">
        <v>0</v>
      </c>
      <c r="J182" s="94">
        <f>G182*I182</f>
        <v>0</v>
      </c>
    </row>
    <row r="183" spans="1:10" s="3" customFormat="1" ht="76.5" customHeight="1">
      <c r="A183" s="24" t="s">
        <v>425</v>
      </c>
      <c r="B183" s="25" t="s">
        <v>95</v>
      </c>
      <c r="C183" s="31" t="s">
        <v>46</v>
      </c>
      <c r="D183" s="27" t="s">
        <v>72</v>
      </c>
      <c r="E183" s="30" t="s">
        <v>147</v>
      </c>
      <c r="F183" s="93" t="s">
        <v>71</v>
      </c>
      <c r="G183" s="28">
        <v>1</v>
      </c>
      <c r="H183" s="29" t="s">
        <v>5</v>
      </c>
      <c r="I183" s="87">
        <v>0</v>
      </c>
      <c r="J183" s="94">
        <f aca="true" t="shared" si="11" ref="J183:J194">G183*I183</f>
        <v>0</v>
      </c>
    </row>
    <row r="184" spans="1:10" s="3" customFormat="1" ht="33" customHeight="1">
      <c r="A184" s="24" t="s">
        <v>426</v>
      </c>
      <c r="B184" s="25" t="s">
        <v>95</v>
      </c>
      <c r="C184" s="31" t="s">
        <v>46</v>
      </c>
      <c r="D184" s="27" t="s">
        <v>49</v>
      </c>
      <c r="E184" s="30" t="s">
        <v>148</v>
      </c>
      <c r="F184" s="93" t="s">
        <v>634</v>
      </c>
      <c r="G184" s="28">
        <v>1</v>
      </c>
      <c r="H184" s="29" t="s">
        <v>5</v>
      </c>
      <c r="I184" s="87">
        <v>0</v>
      </c>
      <c r="J184" s="94">
        <f t="shared" si="11"/>
        <v>0</v>
      </c>
    </row>
    <row r="185" spans="1:10" s="3" customFormat="1" ht="27.75" customHeight="1">
      <c r="A185" s="24" t="s">
        <v>427</v>
      </c>
      <c r="B185" s="25" t="s">
        <v>26</v>
      </c>
      <c r="C185" s="31" t="s">
        <v>46</v>
      </c>
      <c r="D185" s="27" t="s">
        <v>22</v>
      </c>
      <c r="E185" s="30"/>
      <c r="F185" s="93" t="s">
        <v>22</v>
      </c>
      <c r="G185" s="28">
        <v>1</v>
      </c>
      <c r="H185" s="29" t="s">
        <v>5</v>
      </c>
      <c r="I185" s="87">
        <v>0</v>
      </c>
      <c r="J185" s="94">
        <f t="shared" si="11"/>
        <v>0</v>
      </c>
    </row>
    <row r="186" spans="1:10" s="3" customFormat="1" ht="38.25" customHeight="1">
      <c r="A186" s="24" t="s">
        <v>428</v>
      </c>
      <c r="B186" s="25" t="s">
        <v>26</v>
      </c>
      <c r="C186" s="26"/>
      <c r="D186" s="27" t="s">
        <v>50</v>
      </c>
      <c r="E186" s="30"/>
      <c r="F186" s="93" t="s">
        <v>7</v>
      </c>
      <c r="G186" s="28">
        <v>80</v>
      </c>
      <c r="H186" s="29" t="s">
        <v>5</v>
      </c>
      <c r="I186" s="87">
        <v>0</v>
      </c>
      <c r="J186" s="94">
        <f t="shared" si="11"/>
        <v>0</v>
      </c>
    </row>
    <row r="187" spans="1:10" s="3" customFormat="1" ht="31.5" customHeight="1">
      <c r="A187" s="24" t="s">
        <v>429</v>
      </c>
      <c r="B187" s="25" t="s">
        <v>26</v>
      </c>
      <c r="C187" s="26"/>
      <c r="D187" s="27" t="s">
        <v>8</v>
      </c>
      <c r="E187" s="30"/>
      <c r="F187" s="93" t="s">
        <v>9</v>
      </c>
      <c r="G187" s="28">
        <v>80</v>
      </c>
      <c r="H187" s="29" t="s">
        <v>5</v>
      </c>
      <c r="I187" s="87">
        <v>0</v>
      </c>
      <c r="J187" s="94">
        <f t="shared" si="11"/>
        <v>0</v>
      </c>
    </row>
    <row r="188" spans="1:10" s="3" customFormat="1" ht="69.75" customHeight="1">
      <c r="A188" s="24" t="s">
        <v>430</v>
      </c>
      <c r="B188" s="25" t="s">
        <v>26</v>
      </c>
      <c r="C188" s="26"/>
      <c r="D188" s="27" t="s">
        <v>153</v>
      </c>
      <c r="E188" s="30"/>
      <c r="F188" s="93" t="s">
        <v>245</v>
      </c>
      <c r="G188" s="28">
        <v>80</v>
      </c>
      <c r="H188" s="29" t="s">
        <v>5</v>
      </c>
      <c r="I188" s="87">
        <v>0</v>
      </c>
      <c r="J188" s="94">
        <f t="shared" si="11"/>
        <v>0</v>
      </c>
    </row>
    <row r="189" spans="1:10" s="3" customFormat="1" ht="41.25" customHeight="1">
      <c r="A189" s="24" t="s">
        <v>431</v>
      </c>
      <c r="B189" s="25"/>
      <c r="C189" s="26"/>
      <c r="D189" s="34" t="s">
        <v>14</v>
      </c>
      <c r="E189" s="30"/>
      <c r="F189" s="93" t="s">
        <v>14</v>
      </c>
      <c r="G189" s="28">
        <v>80</v>
      </c>
      <c r="H189" s="29" t="s">
        <v>5</v>
      </c>
      <c r="I189" s="87">
        <v>0</v>
      </c>
      <c r="J189" s="94">
        <f t="shared" si="11"/>
        <v>0</v>
      </c>
    </row>
    <row r="190" spans="1:10" s="3" customFormat="1" ht="42.75" customHeight="1">
      <c r="A190" s="24" t="s">
        <v>432</v>
      </c>
      <c r="B190" s="25"/>
      <c r="C190" s="26"/>
      <c r="D190" s="34" t="s">
        <v>15</v>
      </c>
      <c r="E190" s="30"/>
      <c r="F190" s="93" t="s">
        <v>15</v>
      </c>
      <c r="G190" s="35">
        <v>1</v>
      </c>
      <c r="H190" s="29" t="s">
        <v>11</v>
      </c>
      <c r="I190" s="87">
        <v>0</v>
      </c>
      <c r="J190" s="94">
        <f t="shared" si="11"/>
        <v>0</v>
      </c>
    </row>
    <row r="191" spans="1:10" s="3" customFormat="1" ht="35.25" customHeight="1">
      <c r="A191" s="24" t="s">
        <v>433</v>
      </c>
      <c r="B191" s="25"/>
      <c r="C191" s="26"/>
      <c r="D191" s="34" t="s">
        <v>16</v>
      </c>
      <c r="E191" s="30"/>
      <c r="F191" s="34" t="s">
        <v>16</v>
      </c>
      <c r="G191" s="35">
        <v>1</v>
      </c>
      <c r="H191" s="29" t="s">
        <v>5</v>
      </c>
      <c r="I191" s="87">
        <v>0</v>
      </c>
      <c r="J191" s="94">
        <f t="shared" si="11"/>
        <v>0</v>
      </c>
    </row>
    <row r="192" spans="1:10" s="3" customFormat="1" ht="31.5" customHeight="1">
      <c r="A192" s="24" t="s">
        <v>434</v>
      </c>
      <c r="B192" s="25"/>
      <c r="C192" s="26"/>
      <c r="D192" s="34" t="s">
        <v>17</v>
      </c>
      <c r="E192" s="30"/>
      <c r="F192" s="93" t="s">
        <v>17</v>
      </c>
      <c r="G192" s="35">
        <v>1</v>
      </c>
      <c r="H192" s="29" t="s">
        <v>11</v>
      </c>
      <c r="I192" s="87">
        <v>0</v>
      </c>
      <c r="J192" s="94">
        <f t="shared" si="11"/>
        <v>0</v>
      </c>
    </row>
    <row r="193" spans="1:10" s="3" customFormat="1" ht="39.75" customHeight="1">
      <c r="A193" s="24" t="s">
        <v>435</v>
      </c>
      <c r="B193" s="25"/>
      <c r="C193" s="26"/>
      <c r="D193" s="34" t="s">
        <v>29</v>
      </c>
      <c r="E193" s="30"/>
      <c r="F193" s="93" t="s">
        <v>30</v>
      </c>
      <c r="G193" s="35">
        <v>1</v>
      </c>
      <c r="H193" s="29" t="s">
        <v>11</v>
      </c>
      <c r="I193" s="87">
        <v>0</v>
      </c>
      <c r="J193" s="94">
        <f t="shared" si="11"/>
        <v>0</v>
      </c>
    </row>
    <row r="194" spans="1:10" s="3" customFormat="1" ht="36.75" customHeight="1">
      <c r="A194" s="24" t="s">
        <v>436</v>
      </c>
      <c r="B194" s="25"/>
      <c r="C194" s="26"/>
      <c r="D194" s="34" t="s">
        <v>18</v>
      </c>
      <c r="E194" s="30"/>
      <c r="F194" s="93" t="s">
        <v>19</v>
      </c>
      <c r="G194" s="35">
        <v>1</v>
      </c>
      <c r="H194" s="29" t="s">
        <v>11</v>
      </c>
      <c r="I194" s="87">
        <v>0</v>
      </c>
      <c r="J194" s="94">
        <f t="shared" si="11"/>
        <v>0</v>
      </c>
    </row>
    <row r="195" spans="1:10" s="15" customFormat="1" ht="15">
      <c r="A195" s="36" t="s">
        <v>437</v>
      </c>
      <c r="B195" s="37"/>
      <c r="C195" s="37"/>
      <c r="D195" s="19" t="s">
        <v>144</v>
      </c>
      <c r="E195" s="40"/>
      <c r="F195" s="96"/>
      <c r="G195" s="38"/>
      <c r="H195" s="39"/>
      <c r="I195" s="22">
        <f>SUM(I196:I210)</f>
        <v>0</v>
      </c>
      <c r="J195" s="92">
        <f>SUM(J196:J210)</f>
        <v>0</v>
      </c>
    </row>
    <row r="196" spans="1:10" s="3" customFormat="1" ht="76.5" customHeight="1">
      <c r="A196" s="24" t="s">
        <v>438</v>
      </c>
      <c r="B196" s="25" t="s">
        <v>96</v>
      </c>
      <c r="C196" s="26" t="s">
        <v>52</v>
      </c>
      <c r="D196" s="27" t="s">
        <v>40</v>
      </c>
      <c r="E196" s="30" t="s">
        <v>152</v>
      </c>
      <c r="F196" s="93" t="s">
        <v>41</v>
      </c>
      <c r="G196" s="28">
        <v>1</v>
      </c>
      <c r="H196" s="29" t="s">
        <v>5</v>
      </c>
      <c r="I196" s="87">
        <v>0</v>
      </c>
      <c r="J196" s="94">
        <f>G196*I196</f>
        <v>0</v>
      </c>
    </row>
    <row r="197" spans="1:10" s="3" customFormat="1" ht="27.75" customHeight="1">
      <c r="A197" s="24" t="s">
        <v>439</v>
      </c>
      <c r="B197" s="25" t="s">
        <v>96</v>
      </c>
      <c r="C197" s="26" t="s">
        <v>52</v>
      </c>
      <c r="D197" s="27" t="s">
        <v>42</v>
      </c>
      <c r="E197" s="30"/>
      <c r="F197" s="93" t="s">
        <v>43</v>
      </c>
      <c r="G197" s="28">
        <v>1</v>
      </c>
      <c r="H197" s="29" t="s">
        <v>5</v>
      </c>
      <c r="I197" s="87">
        <v>0</v>
      </c>
      <c r="J197" s="94">
        <f>G197*I197</f>
        <v>0</v>
      </c>
    </row>
    <row r="198" spans="1:10" s="3" customFormat="1" ht="34.5" customHeight="1">
      <c r="A198" s="24" t="s">
        <v>440</v>
      </c>
      <c r="B198" s="25" t="s">
        <v>96</v>
      </c>
      <c r="C198" s="26" t="s">
        <v>52</v>
      </c>
      <c r="D198" s="27" t="s">
        <v>48</v>
      </c>
      <c r="E198" s="30"/>
      <c r="F198" s="93" t="s">
        <v>32</v>
      </c>
      <c r="G198" s="28">
        <v>1</v>
      </c>
      <c r="H198" s="29" t="s">
        <v>5</v>
      </c>
      <c r="I198" s="87">
        <v>0</v>
      </c>
      <c r="J198" s="94">
        <f>G198*I198</f>
        <v>0</v>
      </c>
    </row>
    <row r="199" spans="1:10" s="3" customFormat="1" ht="76.5" customHeight="1">
      <c r="A199" s="24" t="s">
        <v>441</v>
      </c>
      <c r="B199" s="25" t="s">
        <v>97</v>
      </c>
      <c r="C199" s="31" t="s">
        <v>46</v>
      </c>
      <c r="D199" s="27" t="s">
        <v>99</v>
      </c>
      <c r="E199" s="30" t="s">
        <v>147</v>
      </c>
      <c r="F199" s="93" t="s">
        <v>98</v>
      </c>
      <c r="G199" s="28">
        <v>1</v>
      </c>
      <c r="H199" s="29" t="s">
        <v>5</v>
      </c>
      <c r="I199" s="87">
        <v>0</v>
      </c>
      <c r="J199" s="94">
        <f aca="true" t="shared" si="12" ref="J199:J210">G199*I199</f>
        <v>0</v>
      </c>
    </row>
    <row r="200" spans="1:10" s="3" customFormat="1" ht="38.25" customHeight="1">
      <c r="A200" s="24" t="s">
        <v>442</v>
      </c>
      <c r="B200" s="25" t="s">
        <v>97</v>
      </c>
      <c r="C200" s="31" t="s">
        <v>46</v>
      </c>
      <c r="D200" s="27" t="s">
        <v>49</v>
      </c>
      <c r="E200" s="30" t="s">
        <v>148</v>
      </c>
      <c r="F200" s="93" t="s">
        <v>634</v>
      </c>
      <c r="G200" s="28">
        <v>1</v>
      </c>
      <c r="H200" s="29" t="s">
        <v>5</v>
      </c>
      <c r="I200" s="87">
        <v>0</v>
      </c>
      <c r="J200" s="94">
        <f t="shared" si="12"/>
        <v>0</v>
      </c>
    </row>
    <row r="201" spans="1:10" s="3" customFormat="1" ht="35.25" customHeight="1">
      <c r="A201" s="24" t="s">
        <v>443</v>
      </c>
      <c r="B201" s="25" t="s">
        <v>26</v>
      </c>
      <c r="C201" s="31" t="s">
        <v>46</v>
      </c>
      <c r="D201" s="27" t="s">
        <v>22</v>
      </c>
      <c r="E201" s="30"/>
      <c r="F201" s="93" t="s">
        <v>22</v>
      </c>
      <c r="G201" s="28">
        <v>1</v>
      </c>
      <c r="H201" s="29" t="s">
        <v>5</v>
      </c>
      <c r="I201" s="87">
        <v>0</v>
      </c>
      <c r="J201" s="94">
        <f t="shared" si="12"/>
        <v>0</v>
      </c>
    </row>
    <row r="202" spans="1:10" s="3" customFormat="1" ht="50.25" customHeight="1">
      <c r="A202" s="24" t="s">
        <v>444</v>
      </c>
      <c r="B202" s="25" t="s">
        <v>26</v>
      </c>
      <c r="C202" s="26"/>
      <c r="D202" s="27" t="s">
        <v>50</v>
      </c>
      <c r="E202" s="30"/>
      <c r="F202" s="93" t="s">
        <v>7</v>
      </c>
      <c r="G202" s="28">
        <v>128</v>
      </c>
      <c r="H202" s="29" t="s">
        <v>5</v>
      </c>
      <c r="I202" s="87">
        <v>0</v>
      </c>
      <c r="J202" s="94">
        <f t="shared" si="12"/>
        <v>0</v>
      </c>
    </row>
    <row r="203" spans="1:10" s="3" customFormat="1" ht="33" customHeight="1">
      <c r="A203" s="24" t="s">
        <v>445</v>
      </c>
      <c r="B203" s="25" t="s">
        <v>26</v>
      </c>
      <c r="C203" s="26"/>
      <c r="D203" s="27" t="s">
        <v>8</v>
      </c>
      <c r="E203" s="30"/>
      <c r="F203" s="93" t="s">
        <v>9</v>
      </c>
      <c r="G203" s="28">
        <v>128</v>
      </c>
      <c r="H203" s="29" t="s">
        <v>5</v>
      </c>
      <c r="I203" s="87">
        <v>0</v>
      </c>
      <c r="J203" s="94">
        <f t="shared" si="12"/>
        <v>0</v>
      </c>
    </row>
    <row r="204" spans="1:10" s="3" customFormat="1" ht="68.25" customHeight="1">
      <c r="A204" s="24" t="s">
        <v>446</v>
      </c>
      <c r="B204" s="25" t="s">
        <v>26</v>
      </c>
      <c r="C204" s="26"/>
      <c r="D204" s="27" t="s">
        <v>153</v>
      </c>
      <c r="E204" s="30"/>
      <c r="F204" s="93" t="s">
        <v>245</v>
      </c>
      <c r="G204" s="28">
        <v>128</v>
      </c>
      <c r="H204" s="29" t="s">
        <v>5</v>
      </c>
      <c r="I204" s="87">
        <v>0</v>
      </c>
      <c r="J204" s="94">
        <f t="shared" si="12"/>
        <v>0</v>
      </c>
    </row>
    <row r="205" spans="1:10" s="3" customFormat="1" ht="45" customHeight="1">
      <c r="A205" s="24" t="s">
        <v>447</v>
      </c>
      <c r="B205" s="25"/>
      <c r="C205" s="26"/>
      <c r="D205" s="34" t="s">
        <v>14</v>
      </c>
      <c r="E205" s="30"/>
      <c r="F205" s="93" t="s">
        <v>14</v>
      </c>
      <c r="G205" s="28">
        <v>128</v>
      </c>
      <c r="H205" s="29" t="s">
        <v>5</v>
      </c>
      <c r="I205" s="87">
        <v>0</v>
      </c>
      <c r="J205" s="94">
        <f t="shared" si="12"/>
        <v>0</v>
      </c>
    </row>
    <row r="206" spans="1:10" s="3" customFormat="1" ht="41.25" customHeight="1">
      <c r="A206" s="24" t="s">
        <v>448</v>
      </c>
      <c r="B206" s="25"/>
      <c r="C206" s="26"/>
      <c r="D206" s="34" t="s">
        <v>15</v>
      </c>
      <c r="E206" s="30"/>
      <c r="F206" s="93" t="s">
        <v>15</v>
      </c>
      <c r="G206" s="35">
        <v>1</v>
      </c>
      <c r="H206" s="29" t="s">
        <v>11</v>
      </c>
      <c r="I206" s="87">
        <v>0</v>
      </c>
      <c r="J206" s="94">
        <f t="shared" si="12"/>
        <v>0</v>
      </c>
    </row>
    <row r="207" spans="1:10" s="3" customFormat="1" ht="31.5" customHeight="1">
      <c r="A207" s="24" t="s">
        <v>449</v>
      </c>
      <c r="B207" s="25"/>
      <c r="C207" s="26"/>
      <c r="D207" s="34" t="s">
        <v>16</v>
      </c>
      <c r="E207" s="30"/>
      <c r="F207" s="34" t="s">
        <v>16</v>
      </c>
      <c r="G207" s="35">
        <v>1</v>
      </c>
      <c r="H207" s="29" t="s">
        <v>5</v>
      </c>
      <c r="I207" s="87">
        <v>0</v>
      </c>
      <c r="J207" s="94">
        <f t="shared" si="12"/>
        <v>0</v>
      </c>
    </row>
    <row r="208" spans="1:10" s="3" customFormat="1" ht="36" customHeight="1">
      <c r="A208" s="24" t="s">
        <v>450</v>
      </c>
      <c r="B208" s="25"/>
      <c r="C208" s="26"/>
      <c r="D208" s="34" t="s">
        <v>17</v>
      </c>
      <c r="E208" s="30"/>
      <c r="F208" s="93" t="s">
        <v>17</v>
      </c>
      <c r="G208" s="35">
        <v>1</v>
      </c>
      <c r="H208" s="29" t="s">
        <v>11</v>
      </c>
      <c r="I208" s="87">
        <v>0</v>
      </c>
      <c r="J208" s="94">
        <f t="shared" si="12"/>
        <v>0</v>
      </c>
    </row>
    <row r="209" spans="1:10" s="3" customFormat="1" ht="37.5" customHeight="1">
      <c r="A209" s="24" t="s">
        <v>451</v>
      </c>
      <c r="B209" s="25"/>
      <c r="C209" s="26"/>
      <c r="D209" s="34" t="s">
        <v>29</v>
      </c>
      <c r="E209" s="30"/>
      <c r="F209" s="93" t="s">
        <v>30</v>
      </c>
      <c r="G209" s="35">
        <v>1</v>
      </c>
      <c r="H209" s="29" t="s">
        <v>11</v>
      </c>
      <c r="I209" s="87">
        <v>0</v>
      </c>
      <c r="J209" s="94">
        <f t="shared" si="12"/>
        <v>0</v>
      </c>
    </row>
    <row r="210" spans="1:10" s="3" customFormat="1" ht="35.25" customHeight="1">
      <c r="A210" s="24" t="s">
        <v>452</v>
      </c>
      <c r="B210" s="25"/>
      <c r="C210" s="26"/>
      <c r="D210" s="34" t="s">
        <v>18</v>
      </c>
      <c r="E210" s="30"/>
      <c r="F210" s="93" t="s">
        <v>19</v>
      </c>
      <c r="G210" s="35">
        <v>1</v>
      </c>
      <c r="H210" s="29" t="s">
        <v>11</v>
      </c>
      <c r="I210" s="87">
        <v>0</v>
      </c>
      <c r="J210" s="94">
        <f t="shared" si="12"/>
        <v>0</v>
      </c>
    </row>
    <row r="211" spans="1:10" s="3" customFormat="1" ht="30" customHeight="1">
      <c r="A211" s="36" t="s">
        <v>453</v>
      </c>
      <c r="B211" s="18"/>
      <c r="C211" s="18"/>
      <c r="D211" s="19" t="s">
        <v>100</v>
      </c>
      <c r="E211" s="23"/>
      <c r="F211" s="91"/>
      <c r="G211" s="20"/>
      <c r="H211" s="39"/>
      <c r="I211" s="22">
        <f>SUM(I212:I226)</f>
        <v>0</v>
      </c>
      <c r="J211" s="92">
        <f>SUM(J212:J226)</f>
        <v>0</v>
      </c>
    </row>
    <row r="212" spans="1:10" s="3" customFormat="1" ht="76.5" customHeight="1">
      <c r="A212" s="24" t="s">
        <v>454</v>
      </c>
      <c r="B212" s="25" t="s">
        <v>100</v>
      </c>
      <c r="C212" s="26" t="s">
        <v>52</v>
      </c>
      <c r="D212" s="27" t="s">
        <v>40</v>
      </c>
      <c r="E212" s="30" t="s">
        <v>152</v>
      </c>
      <c r="F212" s="93" t="s">
        <v>41</v>
      </c>
      <c r="G212" s="28">
        <v>1</v>
      </c>
      <c r="H212" s="29" t="s">
        <v>5</v>
      </c>
      <c r="I212" s="87">
        <v>0</v>
      </c>
      <c r="J212" s="94">
        <f>G212*I212</f>
        <v>0</v>
      </c>
    </row>
    <row r="213" spans="1:10" s="3" customFormat="1" ht="24.75" customHeight="1">
      <c r="A213" s="24" t="s">
        <v>455</v>
      </c>
      <c r="B213" s="25" t="s">
        <v>100</v>
      </c>
      <c r="C213" s="26" t="s">
        <v>52</v>
      </c>
      <c r="D213" s="27" t="s">
        <v>42</v>
      </c>
      <c r="E213" s="30"/>
      <c r="F213" s="93" t="s">
        <v>43</v>
      </c>
      <c r="G213" s="28">
        <v>1</v>
      </c>
      <c r="H213" s="29" t="s">
        <v>5</v>
      </c>
      <c r="I213" s="87">
        <v>0</v>
      </c>
      <c r="J213" s="94">
        <f>G213*I213</f>
        <v>0</v>
      </c>
    </row>
    <row r="214" spans="1:10" s="3" customFormat="1" ht="33" customHeight="1">
      <c r="A214" s="24" t="s">
        <v>456</v>
      </c>
      <c r="B214" s="25" t="s">
        <v>100</v>
      </c>
      <c r="C214" s="26" t="s">
        <v>52</v>
      </c>
      <c r="D214" s="27" t="s">
        <v>48</v>
      </c>
      <c r="E214" s="30"/>
      <c r="F214" s="93" t="s">
        <v>32</v>
      </c>
      <c r="G214" s="28">
        <v>1</v>
      </c>
      <c r="H214" s="29" t="s">
        <v>5</v>
      </c>
      <c r="I214" s="87">
        <v>0</v>
      </c>
      <c r="J214" s="94">
        <f>G214*I214</f>
        <v>0</v>
      </c>
    </row>
    <row r="215" spans="1:10" s="3" customFormat="1" ht="76.5" customHeight="1">
      <c r="A215" s="24" t="s">
        <v>457</v>
      </c>
      <c r="B215" s="25" t="s">
        <v>101</v>
      </c>
      <c r="C215" s="31" t="s">
        <v>46</v>
      </c>
      <c r="D215" s="27" t="s">
        <v>99</v>
      </c>
      <c r="E215" s="30" t="s">
        <v>147</v>
      </c>
      <c r="F215" s="93" t="s">
        <v>102</v>
      </c>
      <c r="G215" s="28">
        <v>1</v>
      </c>
      <c r="H215" s="29" t="s">
        <v>5</v>
      </c>
      <c r="I215" s="87">
        <v>0</v>
      </c>
      <c r="J215" s="94">
        <f aca="true" t="shared" si="13" ref="J215:J226">G215*I215</f>
        <v>0</v>
      </c>
    </row>
    <row r="216" spans="1:10" s="3" customFormat="1" ht="53.25" customHeight="1">
      <c r="A216" s="24" t="s">
        <v>458</v>
      </c>
      <c r="B216" s="25" t="s">
        <v>101</v>
      </c>
      <c r="C216" s="31" t="s">
        <v>46</v>
      </c>
      <c r="D216" s="27" t="s">
        <v>49</v>
      </c>
      <c r="E216" s="30" t="s">
        <v>148</v>
      </c>
      <c r="F216" s="93" t="s">
        <v>634</v>
      </c>
      <c r="G216" s="28">
        <v>1</v>
      </c>
      <c r="H216" s="29" t="s">
        <v>5</v>
      </c>
      <c r="I216" s="87">
        <v>0</v>
      </c>
      <c r="J216" s="94">
        <f t="shared" si="13"/>
        <v>0</v>
      </c>
    </row>
    <row r="217" spans="1:10" s="3" customFormat="1" ht="39.75" customHeight="1">
      <c r="A217" s="24" t="s">
        <v>459</v>
      </c>
      <c r="B217" s="25" t="s">
        <v>26</v>
      </c>
      <c r="C217" s="31" t="s">
        <v>46</v>
      </c>
      <c r="D217" s="27" t="s">
        <v>22</v>
      </c>
      <c r="E217" s="30"/>
      <c r="F217" s="93" t="s">
        <v>22</v>
      </c>
      <c r="G217" s="28">
        <v>1</v>
      </c>
      <c r="H217" s="29" t="s">
        <v>5</v>
      </c>
      <c r="I217" s="87">
        <v>0</v>
      </c>
      <c r="J217" s="94">
        <f t="shared" si="13"/>
        <v>0</v>
      </c>
    </row>
    <row r="218" spans="1:10" s="3" customFormat="1" ht="41.25" customHeight="1">
      <c r="A218" s="24" t="s">
        <v>460</v>
      </c>
      <c r="B218" s="25" t="s">
        <v>26</v>
      </c>
      <c r="C218" s="26"/>
      <c r="D218" s="27" t="s">
        <v>50</v>
      </c>
      <c r="E218" s="30"/>
      <c r="F218" s="93" t="s">
        <v>7</v>
      </c>
      <c r="G218" s="28">
        <v>128</v>
      </c>
      <c r="H218" s="29" t="s">
        <v>5</v>
      </c>
      <c r="I218" s="87">
        <v>0</v>
      </c>
      <c r="J218" s="94">
        <f t="shared" si="13"/>
        <v>0</v>
      </c>
    </row>
    <row r="219" spans="1:10" s="3" customFormat="1" ht="28.5" customHeight="1">
      <c r="A219" s="24" t="s">
        <v>461</v>
      </c>
      <c r="B219" s="25" t="s">
        <v>26</v>
      </c>
      <c r="C219" s="26"/>
      <c r="D219" s="27" t="s">
        <v>8</v>
      </c>
      <c r="E219" s="30"/>
      <c r="F219" s="93" t="s">
        <v>9</v>
      </c>
      <c r="G219" s="28">
        <v>128</v>
      </c>
      <c r="H219" s="29" t="s">
        <v>5</v>
      </c>
      <c r="I219" s="87">
        <v>0</v>
      </c>
      <c r="J219" s="94">
        <f t="shared" si="13"/>
        <v>0</v>
      </c>
    </row>
    <row r="220" spans="1:10" s="3" customFormat="1" ht="76.5" customHeight="1">
      <c r="A220" s="24" t="s">
        <v>462</v>
      </c>
      <c r="B220" s="25" t="s">
        <v>26</v>
      </c>
      <c r="C220" s="26"/>
      <c r="D220" s="27" t="s">
        <v>153</v>
      </c>
      <c r="E220" s="30"/>
      <c r="F220" s="93" t="s">
        <v>245</v>
      </c>
      <c r="G220" s="28">
        <v>128</v>
      </c>
      <c r="H220" s="29" t="s">
        <v>5</v>
      </c>
      <c r="I220" s="87">
        <v>0</v>
      </c>
      <c r="J220" s="94">
        <f t="shared" si="13"/>
        <v>0</v>
      </c>
    </row>
    <row r="221" spans="1:10" s="3" customFormat="1" ht="38.25" customHeight="1">
      <c r="A221" s="24" t="s">
        <v>463</v>
      </c>
      <c r="B221" s="25"/>
      <c r="C221" s="26"/>
      <c r="D221" s="34" t="s">
        <v>14</v>
      </c>
      <c r="E221" s="30"/>
      <c r="F221" s="93" t="s">
        <v>14</v>
      </c>
      <c r="G221" s="28">
        <v>128</v>
      </c>
      <c r="H221" s="29" t="s">
        <v>5</v>
      </c>
      <c r="I221" s="87">
        <v>0</v>
      </c>
      <c r="J221" s="94">
        <f t="shared" si="13"/>
        <v>0</v>
      </c>
    </row>
    <row r="222" spans="1:10" s="3" customFormat="1" ht="41.25" customHeight="1">
      <c r="A222" s="24" t="s">
        <v>464</v>
      </c>
      <c r="B222" s="25"/>
      <c r="C222" s="26"/>
      <c r="D222" s="34" t="s">
        <v>15</v>
      </c>
      <c r="E222" s="30"/>
      <c r="F222" s="93" t="s">
        <v>15</v>
      </c>
      <c r="G222" s="35">
        <v>1</v>
      </c>
      <c r="H222" s="29" t="s">
        <v>11</v>
      </c>
      <c r="I222" s="87">
        <v>0</v>
      </c>
      <c r="J222" s="94">
        <f t="shared" si="13"/>
        <v>0</v>
      </c>
    </row>
    <row r="223" spans="1:10" s="3" customFormat="1" ht="34.5" customHeight="1">
      <c r="A223" s="24" t="s">
        <v>465</v>
      </c>
      <c r="B223" s="25"/>
      <c r="C223" s="26"/>
      <c r="D223" s="34" t="s">
        <v>16</v>
      </c>
      <c r="E223" s="30"/>
      <c r="F223" s="34" t="s">
        <v>16</v>
      </c>
      <c r="G223" s="35">
        <v>1</v>
      </c>
      <c r="H223" s="29" t="s">
        <v>5</v>
      </c>
      <c r="I223" s="87">
        <v>0</v>
      </c>
      <c r="J223" s="94">
        <f t="shared" si="13"/>
        <v>0</v>
      </c>
    </row>
    <row r="224" spans="1:10" s="3" customFormat="1" ht="45" customHeight="1">
      <c r="A224" s="24" t="s">
        <v>466</v>
      </c>
      <c r="B224" s="25"/>
      <c r="C224" s="26"/>
      <c r="D224" s="34" t="s">
        <v>17</v>
      </c>
      <c r="E224" s="30"/>
      <c r="F224" s="93" t="s">
        <v>17</v>
      </c>
      <c r="G224" s="35">
        <v>1</v>
      </c>
      <c r="H224" s="29" t="s">
        <v>11</v>
      </c>
      <c r="I224" s="87">
        <v>0</v>
      </c>
      <c r="J224" s="94">
        <f t="shared" si="13"/>
        <v>0</v>
      </c>
    </row>
    <row r="225" spans="1:10" s="3" customFormat="1" ht="50.25" customHeight="1">
      <c r="A225" s="24" t="s">
        <v>467</v>
      </c>
      <c r="B225" s="25"/>
      <c r="C225" s="26"/>
      <c r="D225" s="34" t="s">
        <v>29</v>
      </c>
      <c r="E225" s="30"/>
      <c r="F225" s="93" t="s">
        <v>30</v>
      </c>
      <c r="G225" s="35">
        <v>1</v>
      </c>
      <c r="H225" s="29" t="s">
        <v>11</v>
      </c>
      <c r="I225" s="87">
        <v>0</v>
      </c>
      <c r="J225" s="94">
        <f t="shared" si="13"/>
        <v>0</v>
      </c>
    </row>
    <row r="226" spans="1:10" s="3" customFormat="1" ht="33" customHeight="1">
      <c r="A226" s="24" t="s">
        <v>468</v>
      </c>
      <c r="B226" s="25"/>
      <c r="C226" s="26"/>
      <c r="D226" s="34" t="s">
        <v>18</v>
      </c>
      <c r="E226" s="30"/>
      <c r="F226" s="93" t="s">
        <v>19</v>
      </c>
      <c r="G226" s="35">
        <v>1</v>
      </c>
      <c r="H226" s="29" t="s">
        <v>11</v>
      </c>
      <c r="I226" s="87">
        <v>0</v>
      </c>
      <c r="J226" s="94">
        <f t="shared" si="13"/>
        <v>0</v>
      </c>
    </row>
    <row r="227" spans="1:10" s="3" customFormat="1" ht="36.75" customHeight="1">
      <c r="A227" s="36" t="s">
        <v>469</v>
      </c>
      <c r="B227" s="18"/>
      <c r="C227" s="18"/>
      <c r="D227" s="19" t="s">
        <v>103</v>
      </c>
      <c r="E227" s="23"/>
      <c r="F227" s="91"/>
      <c r="G227" s="20"/>
      <c r="H227" s="21"/>
      <c r="I227" s="22">
        <f>SUM(I228:I242)</f>
        <v>0</v>
      </c>
      <c r="J227" s="92">
        <f>SUM(J228:J242)</f>
        <v>0</v>
      </c>
    </row>
    <row r="228" spans="1:10" s="3" customFormat="1" ht="76.5" customHeight="1">
      <c r="A228" s="24" t="s">
        <v>470</v>
      </c>
      <c r="B228" s="25" t="s">
        <v>103</v>
      </c>
      <c r="C228" s="26" t="s">
        <v>52</v>
      </c>
      <c r="D228" s="27" t="s">
        <v>40</v>
      </c>
      <c r="E228" s="30" t="s">
        <v>152</v>
      </c>
      <c r="F228" s="93" t="s">
        <v>41</v>
      </c>
      <c r="G228" s="28">
        <v>1</v>
      </c>
      <c r="H228" s="29" t="s">
        <v>5</v>
      </c>
      <c r="I228" s="87">
        <v>0</v>
      </c>
      <c r="J228" s="94">
        <f>G228*I228</f>
        <v>0</v>
      </c>
    </row>
    <row r="229" spans="1:10" s="3" customFormat="1" ht="24.75" customHeight="1">
      <c r="A229" s="24" t="s">
        <v>476</v>
      </c>
      <c r="B229" s="25" t="s">
        <v>103</v>
      </c>
      <c r="C229" s="26" t="s">
        <v>52</v>
      </c>
      <c r="D229" s="27" t="s">
        <v>42</v>
      </c>
      <c r="E229" s="30"/>
      <c r="F229" s="93" t="s">
        <v>43</v>
      </c>
      <c r="G229" s="28">
        <v>1</v>
      </c>
      <c r="H229" s="29" t="s">
        <v>5</v>
      </c>
      <c r="I229" s="87">
        <v>0</v>
      </c>
      <c r="J229" s="94">
        <f>G229*I229</f>
        <v>0</v>
      </c>
    </row>
    <row r="230" spans="1:10" s="3" customFormat="1" ht="26.25" customHeight="1">
      <c r="A230" s="24" t="s">
        <v>477</v>
      </c>
      <c r="B230" s="25" t="s">
        <v>103</v>
      </c>
      <c r="C230" s="26" t="s">
        <v>52</v>
      </c>
      <c r="D230" s="27" t="s">
        <v>48</v>
      </c>
      <c r="E230" s="30"/>
      <c r="F230" s="93" t="s">
        <v>32</v>
      </c>
      <c r="G230" s="28">
        <v>1</v>
      </c>
      <c r="H230" s="29" t="s">
        <v>5</v>
      </c>
      <c r="I230" s="87">
        <v>0</v>
      </c>
      <c r="J230" s="94">
        <f>G230*I230</f>
        <v>0</v>
      </c>
    </row>
    <row r="231" spans="1:10" s="3" customFormat="1" ht="83.25" customHeight="1">
      <c r="A231" s="24" t="s">
        <v>478</v>
      </c>
      <c r="B231" s="25" t="s">
        <v>104</v>
      </c>
      <c r="C231" s="31" t="s">
        <v>46</v>
      </c>
      <c r="D231" s="27" t="s">
        <v>106</v>
      </c>
      <c r="E231" s="30" t="s">
        <v>147</v>
      </c>
      <c r="F231" s="93" t="s">
        <v>105</v>
      </c>
      <c r="G231" s="28">
        <v>1</v>
      </c>
      <c r="H231" s="29" t="s">
        <v>5</v>
      </c>
      <c r="I231" s="87">
        <v>0</v>
      </c>
      <c r="J231" s="94">
        <f aca="true" t="shared" si="14" ref="J231:J242">G231*I231</f>
        <v>0</v>
      </c>
    </row>
    <row r="232" spans="1:10" s="3" customFormat="1" ht="36.75" customHeight="1">
      <c r="A232" s="24" t="s">
        <v>479</v>
      </c>
      <c r="B232" s="25" t="s">
        <v>104</v>
      </c>
      <c r="C232" s="31" t="s">
        <v>46</v>
      </c>
      <c r="D232" s="27" t="s">
        <v>49</v>
      </c>
      <c r="E232" s="30" t="s">
        <v>148</v>
      </c>
      <c r="F232" s="93" t="s">
        <v>634</v>
      </c>
      <c r="G232" s="28">
        <v>1</v>
      </c>
      <c r="H232" s="29" t="s">
        <v>5</v>
      </c>
      <c r="I232" s="87">
        <v>0</v>
      </c>
      <c r="J232" s="94">
        <f t="shared" si="14"/>
        <v>0</v>
      </c>
    </row>
    <row r="233" spans="1:10" s="3" customFormat="1" ht="28.5" customHeight="1">
      <c r="A233" s="24" t="s">
        <v>480</v>
      </c>
      <c r="B233" s="25" t="s">
        <v>26</v>
      </c>
      <c r="C233" s="31" t="s">
        <v>46</v>
      </c>
      <c r="D233" s="27" t="s">
        <v>22</v>
      </c>
      <c r="E233" s="30"/>
      <c r="F233" s="93" t="s">
        <v>22</v>
      </c>
      <c r="G233" s="28">
        <v>1</v>
      </c>
      <c r="H233" s="29" t="s">
        <v>5</v>
      </c>
      <c r="I233" s="87">
        <v>0</v>
      </c>
      <c r="J233" s="94">
        <f t="shared" si="14"/>
        <v>0</v>
      </c>
    </row>
    <row r="234" spans="1:10" s="3" customFormat="1" ht="34.5" customHeight="1">
      <c r="A234" s="24" t="s">
        <v>481</v>
      </c>
      <c r="B234" s="25" t="s">
        <v>26</v>
      </c>
      <c r="C234" s="26"/>
      <c r="D234" s="27" t="s">
        <v>50</v>
      </c>
      <c r="E234" s="30"/>
      <c r="F234" s="93" t="s">
        <v>7</v>
      </c>
      <c r="G234" s="28">
        <v>72</v>
      </c>
      <c r="H234" s="29" t="s">
        <v>5</v>
      </c>
      <c r="I234" s="87">
        <v>0</v>
      </c>
      <c r="J234" s="94">
        <f t="shared" si="14"/>
        <v>0</v>
      </c>
    </row>
    <row r="235" spans="1:10" s="3" customFormat="1" ht="35.25" customHeight="1">
      <c r="A235" s="24" t="s">
        <v>482</v>
      </c>
      <c r="B235" s="25" t="s">
        <v>26</v>
      </c>
      <c r="C235" s="26"/>
      <c r="D235" s="27" t="s">
        <v>8</v>
      </c>
      <c r="E235" s="30"/>
      <c r="F235" s="93" t="s">
        <v>9</v>
      </c>
      <c r="G235" s="28">
        <v>72</v>
      </c>
      <c r="H235" s="29" t="s">
        <v>5</v>
      </c>
      <c r="I235" s="87">
        <v>0</v>
      </c>
      <c r="J235" s="94">
        <f t="shared" si="14"/>
        <v>0</v>
      </c>
    </row>
    <row r="236" spans="1:10" s="3" customFormat="1" ht="71.25" customHeight="1">
      <c r="A236" s="24" t="s">
        <v>483</v>
      </c>
      <c r="B236" s="25" t="s">
        <v>26</v>
      </c>
      <c r="C236" s="26"/>
      <c r="D236" s="27" t="s">
        <v>153</v>
      </c>
      <c r="E236" s="30"/>
      <c r="F236" s="93" t="s">
        <v>245</v>
      </c>
      <c r="G236" s="28">
        <v>72</v>
      </c>
      <c r="H236" s="29" t="s">
        <v>5</v>
      </c>
      <c r="I236" s="87">
        <v>0</v>
      </c>
      <c r="J236" s="94">
        <f t="shared" si="14"/>
        <v>0</v>
      </c>
    </row>
    <row r="237" spans="1:10" s="3" customFormat="1" ht="46.5" customHeight="1">
      <c r="A237" s="24" t="s">
        <v>484</v>
      </c>
      <c r="B237" s="25"/>
      <c r="C237" s="26"/>
      <c r="D237" s="34" t="s">
        <v>14</v>
      </c>
      <c r="E237" s="30"/>
      <c r="F237" s="93" t="s">
        <v>14</v>
      </c>
      <c r="G237" s="28">
        <v>72</v>
      </c>
      <c r="H237" s="29" t="s">
        <v>5</v>
      </c>
      <c r="I237" s="87">
        <v>0</v>
      </c>
      <c r="J237" s="94">
        <f t="shared" si="14"/>
        <v>0</v>
      </c>
    </row>
    <row r="238" spans="1:10" s="3" customFormat="1" ht="50.25" customHeight="1">
      <c r="A238" s="24" t="s">
        <v>485</v>
      </c>
      <c r="B238" s="25"/>
      <c r="C238" s="26"/>
      <c r="D238" s="34" t="s">
        <v>15</v>
      </c>
      <c r="E238" s="30"/>
      <c r="F238" s="93" t="s">
        <v>15</v>
      </c>
      <c r="G238" s="35">
        <v>1</v>
      </c>
      <c r="H238" s="29" t="s">
        <v>11</v>
      </c>
      <c r="I238" s="87">
        <v>0</v>
      </c>
      <c r="J238" s="94">
        <f t="shared" si="14"/>
        <v>0</v>
      </c>
    </row>
    <row r="239" spans="1:10" s="3" customFormat="1" ht="31.5" customHeight="1">
      <c r="A239" s="24" t="s">
        <v>486</v>
      </c>
      <c r="B239" s="25"/>
      <c r="C239" s="26"/>
      <c r="D239" s="34" t="s">
        <v>16</v>
      </c>
      <c r="E239" s="30"/>
      <c r="F239" s="34" t="s">
        <v>16</v>
      </c>
      <c r="G239" s="35">
        <v>1</v>
      </c>
      <c r="H239" s="29" t="s">
        <v>5</v>
      </c>
      <c r="I239" s="87">
        <v>0</v>
      </c>
      <c r="J239" s="94">
        <f t="shared" si="14"/>
        <v>0</v>
      </c>
    </row>
    <row r="240" spans="1:10" s="3" customFormat="1" ht="38.25" customHeight="1">
      <c r="A240" s="24" t="s">
        <v>487</v>
      </c>
      <c r="B240" s="25"/>
      <c r="C240" s="26"/>
      <c r="D240" s="34" t="s">
        <v>17</v>
      </c>
      <c r="E240" s="30"/>
      <c r="F240" s="93" t="s">
        <v>17</v>
      </c>
      <c r="G240" s="35">
        <v>1</v>
      </c>
      <c r="H240" s="29" t="s">
        <v>11</v>
      </c>
      <c r="I240" s="87">
        <v>0</v>
      </c>
      <c r="J240" s="94">
        <f t="shared" si="14"/>
        <v>0</v>
      </c>
    </row>
    <row r="241" spans="1:10" s="3" customFormat="1" ht="45" customHeight="1">
      <c r="A241" s="24" t="s">
        <v>488</v>
      </c>
      <c r="B241" s="25"/>
      <c r="C241" s="26"/>
      <c r="D241" s="34" t="s">
        <v>29</v>
      </c>
      <c r="E241" s="30"/>
      <c r="F241" s="93" t="s">
        <v>30</v>
      </c>
      <c r="G241" s="35">
        <v>1</v>
      </c>
      <c r="H241" s="29" t="s">
        <v>11</v>
      </c>
      <c r="I241" s="87">
        <v>0</v>
      </c>
      <c r="J241" s="94">
        <f t="shared" si="14"/>
        <v>0</v>
      </c>
    </row>
    <row r="242" spans="1:10" s="3" customFormat="1" ht="39.75" customHeight="1">
      <c r="A242" s="24" t="s">
        <v>489</v>
      </c>
      <c r="B242" s="25"/>
      <c r="C242" s="26"/>
      <c r="D242" s="34" t="s">
        <v>18</v>
      </c>
      <c r="E242" s="30"/>
      <c r="F242" s="93" t="s">
        <v>19</v>
      </c>
      <c r="G242" s="35">
        <v>1</v>
      </c>
      <c r="H242" s="29" t="s">
        <v>11</v>
      </c>
      <c r="I242" s="87">
        <v>0</v>
      </c>
      <c r="J242" s="94">
        <f t="shared" si="14"/>
        <v>0</v>
      </c>
    </row>
    <row r="243" spans="1:10" s="3" customFormat="1" ht="27" customHeight="1">
      <c r="A243" s="36" t="s">
        <v>471</v>
      </c>
      <c r="B243" s="18"/>
      <c r="C243" s="18"/>
      <c r="D243" s="19" t="s">
        <v>107</v>
      </c>
      <c r="E243" s="23"/>
      <c r="F243" s="91"/>
      <c r="G243" s="20"/>
      <c r="H243" s="21"/>
      <c r="I243" s="22">
        <f>SUM(I244:I258)</f>
        <v>0</v>
      </c>
      <c r="J243" s="92">
        <f>SUM(J244:J258)</f>
        <v>0</v>
      </c>
    </row>
    <row r="244" spans="1:10" s="3" customFormat="1" ht="69.75" customHeight="1">
      <c r="A244" s="24" t="s">
        <v>473</v>
      </c>
      <c r="B244" s="25" t="s">
        <v>107</v>
      </c>
      <c r="C244" s="26" t="s">
        <v>52</v>
      </c>
      <c r="D244" s="27" t="s">
        <v>139</v>
      </c>
      <c r="E244" s="30" t="s">
        <v>152</v>
      </c>
      <c r="F244" s="93" t="s">
        <v>142</v>
      </c>
      <c r="G244" s="28">
        <v>1</v>
      </c>
      <c r="H244" s="29" t="s">
        <v>5</v>
      </c>
      <c r="I244" s="87">
        <v>0</v>
      </c>
      <c r="J244" s="94">
        <f>G244*I244</f>
        <v>0</v>
      </c>
    </row>
    <row r="245" spans="1:10" s="3" customFormat="1" ht="34.5" customHeight="1">
      <c r="A245" s="24" t="s">
        <v>490</v>
      </c>
      <c r="B245" s="25" t="s">
        <v>107</v>
      </c>
      <c r="C245" s="26" t="s">
        <v>52</v>
      </c>
      <c r="D245" s="27" t="s">
        <v>42</v>
      </c>
      <c r="E245" s="30"/>
      <c r="F245" s="93" t="s">
        <v>43</v>
      </c>
      <c r="G245" s="28">
        <v>1</v>
      </c>
      <c r="H245" s="29" t="s">
        <v>5</v>
      </c>
      <c r="I245" s="87">
        <v>0</v>
      </c>
      <c r="J245" s="94">
        <f>G245*I245</f>
        <v>0</v>
      </c>
    </row>
    <row r="246" spans="1:10" s="3" customFormat="1" ht="28.5" customHeight="1">
      <c r="A246" s="24" t="s">
        <v>491</v>
      </c>
      <c r="B246" s="25" t="s">
        <v>107</v>
      </c>
      <c r="C246" s="26" t="s">
        <v>52</v>
      </c>
      <c r="D246" s="27" t="s">
        <v>48</v>
      </c>
      <c r="E246" s="30"/>
      <c r="F246" s="93" t="s">
        <v>32</v>
      </c>
      <c r="G246" s="28">
        <v>1</v>
      </c>
      <c r="H246" s="29" t="s">
        <v>5</v>
      </c>
      <c r="I246" s="87">
        <v>0</v>
      </c>
      <c r="J246" s="94">
        <f>G246*I246</f>
        <v>0</v>
      </c>
    </row>
    <row r="247" spans="1:10" s="3" customFormat="1" ht="76.5" customHeight="1">
      <c r="A247" s="24" t="s">
        <v>492</v>
      </c>
      <c r="B247" s="25" t="s">
        <v>108</v>
      </c>
      <c r="C247" s="31" t="s">
        <v>46</v>
      </c>
      <c r="D247" s="27" t="s">
        <v>110</v>
      </c>
      <c r="E247" s="30" t="s">
        <v>147</v>
      </c>
      <c r="F247" s="93" t="s">
        <v>109</v>
      </c>
      <c r="G247" s="28">
        <v>1</v>
      </c>
      <c r="H247" s="29" t="s">
        <v>5</v>
      </c>
      <c r="I247" s="87">
        <v>0</v>
      </c>
      <c r="J247" s="94">
        <f aca="true" t="shared" si="15" ref="J247:J258">G247*I247</f>
        <v>0</v>
      </c>
    </row>
    <row r="248" spans="1:10" s="3" customFormat="1" ht="46.5" customHeight="1">
      <c r="A248" s="24" t="s">
        <v>493</v>
      </c>
      <c r="B248" s="25" t="s">
        <v>108</v>
      </c>
      <c r="C248" s="31" t="s">
        <v>46</v>
      </c>
      <c r="D248" s="27" t="s">
        <v>49</v>
      </c>
      <c r="E248" s="30" t="s">
        <v>148</v>
      </c>
      <c r="F248" s="93" t="s">
        <v>634</v>
      </c>
      <c r="G248" s="28">
        <v>1</v>
      </c>
      <c r="H248" s="29" t="s">
        <v>5</v>
      </c>
      <c r="I248" s="87">
        <v>0</v>
      </c>
      <c r="J248" s="94">
        <f t="shared" si="15"/>
        <v>0</v>
      </c>
    </row>
    <row r="249" spans="1:10" s="3" customFormat="1" ht="34.5" customHeight="1">
      <c r="A249" s="24" t="s">
        <v>494</v>
      </c>
      <c r="B249" s="25" t="s">
        <v>26</v>
      </c>
      <c r="C249" s="31" t="s">
        <v>46</v>
      </c>
      <c r="D249" s="27" t="s">
        <v>22</v>
      </c>
      <c r="E249" s="30"/>
      <c r="F249" s="93" t="s">
        <v>22</v>
      </c>
      <c r="G249" s="28">
        <v>1</v>
      </c>
      <c r="H249" s="29" t="s">
        <v>5</v>
      </c>
      <c r="I249" s="87">
        <v>0</v>
      </c>
      <c r="J249" s="94">
        <f t="shared" si="15"/>
        <v>0</v>
      </c>
    </row>
    <row r="250" spans="1:10" s="3" customFormat="1" ht="41.25" customHeight="1">
      <c r="A250" s="24" t="s">
        <v>495</v>
      </c>
      <c r="B250" s="25" t="s">
        <v>26</v>
      </c>
      <c r="C250" s="26"/>
      <c r="D250" s="27" t="s">
        <v>50</v>
      </c>
      <c r="E250" s="30"/>
      <c r="F250" s="93" t="s">
        <v>7</v>
      </c>
      <c r="G250" s="28">
        <v>24</v>
      </c>
      <c r="H250" s="29" t="s">
        <v>5</v>
      </c>
      <c r="I250" s="87">
        <v>0</v>
      </c>
      <c r="J250" s="94">
        <f t="shared" si="15"/>
        <v>0</v>
      </c>
    </row>
    <row r="251" spans="1:10" s="3" customFormat="1" ht="34.5" customHeight="1">
      <c r="A251" s="24" t="s">
        <v>496</v>
      </c>
      <c r="B251" s="25" t="s">
        <v>26</v>
      </c>
      <c r="C251" s="26"/>
      <c r="D251" s="27" t="s">
        <v>8</v>
      </c>
      <c r="E251" s="30"/>
      <c r="F251" s="93" t="s">
        <v>9</v>
      </c>
      <c r="G251" s="28">
        <v>24</v>
      </c>
      <c r="H251" s="29" t="s">
        <v>5</v>
      </c>
      <c r="I251" s="87">
        <v>0</v>
      </c>
      <c r="J251" s="94">
        <f t="shared" si="15"/>
        <v>0</v>
      </c>
    </row>
    <row r="252" spans="1:10" s="3" customFormat="1" ht="76.5" customHeight="1">
      <c r="A252" s="24" t="s">
        <v>497</v>
      </c>
      <c r="B252" s="25" t="s">
        <v>26</v>
      </c>
      <c r="C252" s="26"/>
      <c r="D252" s="27" t="s">
        <v>153</v>
      </c>
      <c r="E252" s="30"/>
      <c r="F252" s="93" t="s">
        <v>245</v>
      </c>
      <c r="G252" s="28">
        <v>24</v>
      </c>
      <c r="H252" s="29" t="s">
        <v>5</v>
      </c>
      <c r="I252" s="87">
        <v>0</v>
      </c>
      <c r="J252" s="94">
        <f t="shared" si="15"/>
        <v>0</v>
      </c>
    </row>
    <row r="253" spans="1:10" s="3" customFormat="1" ht="39.75" customHeight="1">
      <c r="A253" s="24" t="s">
        <v>498</v>
      </c>
      <c r="B253" s="25"/>
      <c r="C253" s="26"/>
      <c r="D253" s="34" t="s">
        <v>14</v>
      </c>
      <c r="E253" s="30"/>
      <c r="F253" s="93" t="s">
        <v>14</v>
      </c>
      <c r="G253" s="28">
        <v>24</v>
      </c>
      <c r="H253" s="29" t="s">
        <v>5</v>
      </c>
      <c r="I253" s="87">
        <v>0</v>
      </c>
      <c r="J253" s="94">
        <f t="shared" si="15"/>
        <v>0</v>
      </c>
    </row>
    <row r="254" spans="1:10" s="3" customFormat="1" ht="48" customHeight="1">
      <c r="A254" s="24" t="s">
        <v>499</v>
      </c>
      <c r="B254" s="25"/>
      <c r="C254" s="26"/>
      <c r="D254" s="34" t="s">
        <v>15</v>
      </c>
      <c r="E254" s="30"/>
      <c r="F254" s="93" t="s">
        <v>15</v>
      </c>
      <c r="G254" s="35">
        <v>1</v>
      </c>
      <c r="H254" s="29" t="s">
        <v>11</v>
      </c>
      <c r="I254" s="87">
        <v>0</v>
      </c>
      <c r="J254" s="94">
        <f t="shared" si="15"/>
        <v>0</v>
      </c>
    </row>
    <row r="255" spans="1:10" s="3" customFormat="1" ht="28.5" customHeight="1">
      <c r="A255" s="24" t="s">
        <v>500</v>
      </c>
      <c r="B255" s="25"/>
      <c r="C255" s="26"/>
      <c r="D255" s="34" t="s">
        <v>16</v>
      </c>
      <c r="E255" s="30"/>
      <c r="F255" s="34" t="s">
        <v>16</v>
      </c>
      <c r="G255" s="35">
        <v>1</v>
      </c>
      <c r="H255" s="29" t="s">
        <v>5</v>
      </c>
      <c r="I255" s="87">
        <v>0</v>
      </c>
      <c r="J255" s="94">
        <f t="shared" si="15"/>
        <v>0</v>
      </c>
    </row>
    <row r="256" spans="1:10" s="3" customFormat="1" ht="42.75" customHeight="1">
      <c r="A256" s="24" t="s">
        <v>501</v>
      </c>
      <c r="B256" s="25"/>
      <c r="C256" s="26"/>
      <c r="D256" s="34" t="s">
        <v>17</v>
      </c>
      <c r="E256" s="30"/>
      <c r="F256" s="93" t="s">
        <v>17</v>
      </c>
      <c r="G256" s="35">
        <v>1</v>
      </c>
      <c r="H256" s="29" t="s">
        <v>11</v>
      </c>
      <c r="I256" s="87">
        <v>0</v>
      </c>
      <c r="J256" s="94">
        <f t="shared" si="15"/>
        <v>0</v>
      </c>
    </row>
    <row r="257" spans="1:10" s="3" customFormat="1" ht="49.5" customHeight="1">
      <c r="A257" s="24" t="s">
        <v>472</v>
      </c>
      <c r="B257" s="25"/>
      <c r="C257" s="26"/>
      <c r="D257" s="34" t="s">
        <v>29</v>
      </c>
      <c r="E257" s="30"/>
      <c r="F257" s="93" t="s">
        <v>30</v>
      </c>
      <c r="G257" s="35">
        <v>1</v>
      </c>
      <c r="H257" s="29" t="s">
        <v>11</v>
      </c>
      <c r="I257" s="87">
        <v>0</v>
      </c>
      <c r="J257" s="94">
        <f t="shared" si="15"/>
        <v>0</v>
      </c>
    </row>
    <row r="258" spans="1:10" s="3" customFormat="1" ht="46.5" customHeight="1">
      <c r="A258" s="24" t="s">
        <v>502</v>
      </c>
      <c r="B258" s="25"/>
      <c r="C258" s="26"/>
      <c r="D258" s="34" t="s">
        <v>18</v>
      </c>
      <c r="E258" s="30"/>
      <c r="F258" s="93" t="s">
        <v>19</v>
      </c>
      <c r="G258" s="35">
        <v>1</v>
      </c>
      <c r="H258" s="29" t="s">
        <v>11</v>
      </c>
      <c r="I258" s="87">
        <v>0</v>
      </c>
      <c r="J258" s="94">
        <f t="shared" si="15"/>
        <v>0</v>
      </c>
    </row>
    <row r="259" spans="1:10" s="3" customFormat="1" ht="27" customHeight="1">
      <c r="A259" s="36" t="s">
        <v>474</v>
      </c>
      <c r="B259" s="18"/>
      <c r="C259" s="18"/>
      <c r="D259" s="19" t="s">
        <v>111</v>
      </c>
      <c r="E259" s="23"/>
      <c r="F259" s="91"/>
      <c r="G259" s="20"/>
      <c r="H259" s="21"/>
      <c r="I259" s="22">
        <f>SUM(I260:I274)</f>
        <v>0</v>
      </c>
      <c r="J259" s="92">
        <f>SUM(J260:J274)</f>
        <v>0</v>
      </c>
    </row>
    <row r="260" spans="1:10" s="3" customFormat="1" ht="76.5" customHeight="1">
      <c r="A260" s="24" t="s">
        <v>475</v>
      </c>
      <c r="B260" s="25" t="s">
        <v>111</v>
      </c>
      <c r="C260" s="26" t="s">
        <v>52</v>
      </c>
      <c r="D260" s="27" t="s">
        <v>40</v>
      </c>
      <c r="E260" s="30" t="s">
        <v>152</v>
      </c>
      <c r="F260" s="93" t="s">
        <v>41</v>
      </c>
      <c r="G260" s="28">
        <v>1</v>
      </c>
      <c r="H260" s="29" t="s">
        <v>5</v>
      </c>
      <c r="I260" s="87">
        <v>0</v>
      </c>
      <c r="J260" s="94">
        <f>G260*I260</f>
        <v>0</v>
      </c>
    </row>
    <row r="261" spans="1:10" s="3" customFormat="1" ht="31.5" customHeight="1">
      <c r="A261" s="24" t="s">
        <v>503</v>
      </c>
      <c r="B261" s="25" t="s">
        <v>111</v>
      </c>
      <c r="C261" s="26" t="s">
        <v>52</v>
      </c>
      <c r="D261" s="27" t="s">
        <v>42</v>
      </c>
      <c r="E261" s="30"/>
      <c r="F261" s="93" t="s">
        <v>43</v>
      </c>
      <c r="G261" s="28">
        <v>1</v>
      </c>
      <c r="H261" s="29" t="s">
        <v>5</v>
      </c>
      <c r="I261" s="87">
        <v>0</v>
      </c>
      <c r="J261" s="94">
        <f>G261*I261</f>
        <v>0</v>
      </c>
    </row>
    <row r="262" spans="1:10" s="3" customFormat="1" ht="31.5" customHeight="1">
      <c r="A262" s="24" t="s">
        <v>504</v>
      </c>
      <c r="B262" s="25" t="s">
        <v>111</v>
      </c>
      <c r="C262" s="26" t="s">
        <v>52</v>
      </c>
      <c r="D262" s="27" t="s">
        <v>48</v>
      </c>
      <c r="E262" s="30"/>
      <c r="F262" s="93" t="s">
        <v>32</v>
      </c>
      <c r="G262" s="28">
        <v>1</v>
      </c>
      <c r="H262" s="29" t="s">
        <v>5</v>
      </c>
      <c r="I262" s="87">
        <v>0</v>
      </c>
      <c r="J262" s="94">
        <f>G262*I262</f>
        <v>0</v>
      </c>
    </row>
    <row r="263" spans="1:10" s="3" customFormat="1" ht="76.5" customHeight="1">
      <c r="A263" s="24" t="s">
        <v>505</v>
      </c>
      <c r="B263" s="25" t="s">
        <v>112</v>
      </c>
      <c r="C263" s="31" t="s">
        <v>46</v>
      </c>
      <c r="D263" s="27" t="s">
        <v>106</v>
      </c>
      <c r="E263" s="30" t="s">
        <v>147</v>
      </c>
      <c r="F263" s="93" t="s">
        <v>143</v>
      </c>
      <c r="G263" s="28">
        <v>1</v>
      </c>
      <c r="H263" s="29" t="s">
        <v>5</v>
      </c>
      <c r="I263" s="87">
        <v>0</v>
      </c>
      <c r="J263" s="94">
        <f aca="true" t="shared" si="16" ref="J263:J274">G263*I263</f>
        <v>0</v>
      </c>
    </row>
    <row r="264" spans="1:10" s="3" customFormat="1" ht="48" customHeight="1">
      <c r="A264" s="24" t="s">
        <v>475</v>
      </c>
      <c r="B264" s="25" t="s">
        <v>112</v>
      </c>
      <c r="C264" s="31" t="s">
        <v>46</v>
      </c>
      <c r="D264" s="27" t="s">
        <v>49</v>
      </c>
      <c r="E264" s="30" t="s">
        <v>148</v>
      </c>
      <c r="F264" s="93" t="s">
        <v>634</v>
      </c>
      <c r="G264" s="28">
        <v>1</v>
      </c>
      <c r="H264" s="29" t="s">
        <v>5</v>
      </c>
      <c r="I264" s="87">
        <v>0</v>
      </c>
      <c r="J264" s="94">
        <f t="shared" si="16"/>
        <v>0</v>
      </c>
    </row>
    <row r="265" spans="1:10" s="3" customFormat="1" ht="33.75" customHeight="1">
      <c r="A265" s="24" t="s">
        <v>503</v>
      </c>
      <c r="B265" s="25" t="s">
        <v>26</v>
      </c>
      <c r="C265" s="31" t="s">
        <v>46</v>
      </c>
      <c r="D265" s="27" t="s">
        <v>22</v>
      </c>
      <c r="E265" s="30"/>
      <c r="F265" s="93" t="s">
        <v>22</v>
      </c>
      <c r="G265" s="28">
        <v>1</v>
      </c>
      <c r="H265" s="29" t="s">
        <v>5</v>
      </c>
      <c r="I265" s="87">
        <v>0</v>
      </c>
      <c r="J265" s="94">
        <f t="shared" si="16"/>
        <v>0</v>
      </c>
    </row>
    <row r="266" spans="1:10" s="3" customFormat="1" ht="41.25" customHeight="1">
      <c r="A266" s="24" t="s">
        <v>504</v>
      </c>
      <c r="B266" s="25" t="s">
        <v>26</v>
      </c>
      <c r="C266" s="26"/>
      <c r="D266" s="27" t="s">
        <v>50</v>
      </c>
      <c r="E266" s="30"/>
      <c r="F266" s="93" t="s">
        <v>7</v>
      </c>
      <c r="G266" s="28">
        <v>32</v>
      </c>
      <c r="H266" s="29" t="s">
        <v>5</v>
      </c>
      <c r="I266" s="87">
        <v>0</v>
      </c>
      <c r="J266" s="94">
        <f t="shared" si="16"/>
        <v>0</v>
      </c>
    </row>
    <row r="267" spans="1:10" s="3" customFormat="1" ht="31.5" customHeight="1">
      <c r="A267" s="24" t="s">
        <v>505</v>
      </c>
      <c r="B267" s="25" t="s">
        <v>26</v>
      </c>
      <c r="C267" s="26"/>
      <c r="D267" s="27" t="s">
        <v>8</v>
      </c>
      <c r="E267" s="30"/>
      <c r="F267" s="93" t="s">
        <v>9</v>
      </c>
      <c r="G267" s="28">
        <v>32</v>
      </c>
      <c r="H267" s="29" t="s">
        <v>5</v>
      </c>
      <c r="I267" s="87">
        <v>0</v>
      </c>
      <c r="J267" s="94">
        <f t="shared" si="16"/>
        <v>0</v>
      </c>
    </row>
    <row r="268" spans="1:10" s="3" customFormat="1" ht="76.5" customHeight="1">
      <c r="A268" s="24" t="s">
        <v>475</v>
      </c>
      <c r="B268" s="25" t="s">
        <v>26</v>
      </c>
      <c r="C268" s="26"/>
      <c r="D268" s="27" t="s">
        <v>153</v>
      </c>
      <c r="E268" s="30"/>
      <c r="F268" s="93" t="s">
        <v>245</v>
      </c>
      <c r="G268" s="28">
        <v>32</v>
      </c>
      <c r="H268" s="29" t="s">
        <v>5</v>
      </c>
      <c r="I268" s="87">
        <v>0</v>
      </c>
      <c r="J268" s="94">
        <f t="shared" si="16"/>
        <v>0</v>
      </c>
    </row>
    <row r="269" spans="1:10" s="3" customFormat="1" ht="42.75" customHeight="1">
      <c r="A269" s="24" t="s">
        <v>503</v>
      </c>
      <c r="B269" s="25"/>
      <c r="C269" s="26"/>
      <c r="D269" s="34" t="s">
        <v>14</v>
      </c>
      <c r="E269" s="30"/>
      <c r="F269" s="93" t="s">
        <v>14</v>
      </c>
      <c r="G269" s="28">
        <v>32</v>
      </c>
      <c r="H269" s="29" t="s">
        <v>5</v>
      </c>
      <c r="I269" s="87">
        <v>0</v>
      </c>
      <c r="J269" s="94">
        <f t="shared" si="16"/>
        <v>0</v>
      </c>
    </row>
    <row r="270" spans="1:10" s="3" customFormat="1" ht="42" customHeight="1">
      <c r="A270" s="24" t="s">
        <v>504</v>
      </c>
      <c r="B270" s="25"/>
      <c r="C270" s="26"/>
      <c r="D270" s="34" t="s">
        <v>15</v>
      </c>
      <c r="E270" s="30"/>
      <c r="F270" s="93" t="s">
        <v>15</v>
      </c>
      <c r="G270" s="35">
        <v>1</v>
      </c>
      <c r="H270" s="29" t="s">
        <v>11</v>
      </c>
      <c r="I270" s="87">
        <v>0</v>
      </c>
      <c r="J270" s="94">
        <f t="shared" si="16"/>
        <v>0</v>
      </c>
    </row>
    <row r="271" spans="1:10" s="3" customFormat="1" ht="29.25" customHeight="1">
      <c r="A271" s="24" t="s">
        <v>505</v>
      </c>
      <c r="B271" s="25"/>
      <c r="C271" s="26"/>
      <c r="D271" s="34" t="s">
        <v>16</v>
      </c>
      <c r="E271" s="30"/>
      <c r="F271" s="34" t="s">
        <v>16</v>
      </c>
      <c r="G271" s="35">
        <v>1</v>
      </c>
      <c r="H271" s="29" t="s">
        <v>5</v>
      </c>
      <c r="I271" s="87">
        <v>0</v>
      </c>
      <c r="J271" s="94">
        <f t="shared" si="16"/>
        <v>0</v>
      </c>
    </row>
    <row r="272" spans="1:10" s="3" customFormat="1" ht="39.75" customHeight="1">
      <c r="A272" s="24" t="s">
        <v>475</v>
      </c>
      <c r="B272" s="25"/>
      <c r="C272" s="26"/>
      <c r="D272" s="34" t="s">
        <v>17</v>
      </c>
      <c r="E272" s="30"/>
      <c r="F272" s="93" t="s">
        <v>17</v>
      </c>
      <c r="G272" s="35">
        <v>1</v>
      </c>
      <c r="H272" s="29" t="s">
        <v>11</v>
      </c>
      <c r="I272" s="87">
        <v>0</v>
      </c>
      <c r="J272" s="94">
        <f t="shared" si="16"/>
        <v>0</v>
      </c>
    </row>
    <row r="273" spans="1:10" s="3" customFormat="1" ht="49.5" customHeight="1">
      <c r="A273" s="24" t="s">
        <v>503</v>
      </c>
      <c r="B273" s="25"/>
      <c r="C273" s="26"/>
      <c r="D273" s="34" t="s">
        <v>29</v>
      </c>
      <c r="E273" s="30"/>
      <c r="F273" s="93" t="s">
        <v>30</v>
      </c>
      <c r="G273" s="35">
        <v>1</v>
      </c>
      <c r="H273" s="29" t="s">
        <v>11</v>
      </c>
      <c r="I273" s="87">
        <v>0</v>
      </c>
      <c r="J273" s="94">
        <f t="shared" si="16"/>
        <v>0</v>
      </c>
    </row>
    <row r="274" spans="1:10" s="3" customFormat="1" ht="33" customHeight="1">
      <c r="A274" s="24" t="s">
        <v>504</v>
      </c>
      <c r="B274" s="25"/>
      <c r="C274" s="26"/>
      <c r="D274" s="34" t="s">
        <v>18</v>
      </c>
      <c r="E274" s="30"/>
      <c r="F274" s="93" t="s">
        <v>19</v>
      </c>
      <c r="G274" s="35">
        <v>1</v>
      </c>
      <c r="H274" s="29" t="s">
        <v>11</v>
      </c>
      <c r="I274" s="87">
        <v>0</v>
      </c>
      <c r="J274" s="94">
        <f t="shared" si="16"/>
        <v>0</v>
      </c>
    </row>
    <row r="275" spans="1:10" s="3" customFormat="1" ht="33.75" customHeight="1">
      <c r="A275" s="36" t="s">
        <v>506</v>
      </c>
      <c r="B275" s="18"/>
      <c r="C275" s="18"/>
      <c r="D275" s="19" t="s">
        <v>114</v>
      </c>
      <c r="E275" s="23"/>
      <c r="F275" s="91"/>
      <c r="G275" s="20"/>
      <c r="H275" s="21"/>
      <c r="I275" s="22">
        <f>SUM(I276:I290)</f>
        <v>0</v>
      </c>
      <c r="J275" s="92">
        <f>SUM(J276:J290)</f>
        <v>0</v>
      </c>
    </row>
    <row r="276" spans="1:10" s="3" customFormat="1" ht="76.5" customHeight="1">
      <c r="A276" s="24" t="s">
        <v>507</v>
      </c>
      <c r="B276" s="25" t="s">
        <v>114</v>
      </c>
      <c r="C276" s="26" t="s">
        <v>52</v>
      </c>
      <c r="D276" s="27" t="s">
        <v>139</v>
      </c>
      <c r="E276" s="30" t="s">
        <v>152</v>
      </c>
      <c r="F276" s="93" t="s">
        <v>142</v>
      </c>
      <c r="G276" s="28">
        <v>1</v>
      </c>
      <c r="H276" s="29" t="s">
        <v>5</v>
      </c>
      <c r="I276" s="87">
        <v>0</v>
      </c>
      <c r="J276" s="94">
        <f>G276*I276</f>
        <v>0</v>
      </c>
    </row>
    <row r="277" spans="1:10" s="3" customFormat="1" ht="39.75" customHeight="1">
      <c r="A277" s="24" t="s">
        <v>510</v>
      </c>
      <c r="B277" s="25" t="s">
        <v>114</v>
      </c>
      <c r="C277" s="26" t="s">
        <v>52</v>
      </c>
      <c r="D277" s="27" t="s">
        <v>42</v>
      </c>
      <c r="E277" s="30"/>
      <c r="F277" s="93" t="s">
        <v>43</v>
      </c>
      <c r="G277" s="28">
        <v>1</v>
      </c>
      <c r="H277" s="29" t="s">
        <v>5</v>
      </c>
      <c r="I277" s="87">
        <v>0</v>
      </c>
      <c r="J277" s="94">
        <f>G277*I277</f>
        <v>0</v>
      </c>
    </row>
    <row r="278" spans="1:10" s="3" customFormat="1" ht="31.5" customHeight="1">
      <c r="A278" s="24" t="s">
        <v>511</v>
      </c>
      <c r="B278" s="25" t="s">
        <v>114</v>
      </c>
      <c r="C278" s="26" t="s">
        <v>52</v>
      </c>
      <c r="D278" s="27" t="s">
        <v>48</v>
      </c>
      <c r="E278" s="30"/>
      <c r="F278" s="93" t="s">
        <v>32</v>
      </c>
      <c r="G278" s="28">
        <v>1</v>
      </c>
      <c r="H278" s="29" t="s">
        <v>5</v>
      </c>
      <c r="I278" s="87">
        <v>0</v>
      </c>
      <c r="J278" s="94">
        <f>G278*I278</f>
        <v>0</v>
      </c>
    </row>
    <row r="279" spans="1:10" s="3" customFormat="1" ht="76.5" customHeight="1">
      <c r="A279" s="24" t="s">
        <v>512</v>
      </c>
      <c r="B279" s="25" t="s">
        <v>115</v>
      </c>
      <c r="C279" s="31" t="s">
        <v>46</v>
      </c>
      <c r="D279" s="27" t="s">
        <v>117</v>
      </c>
      <c r="E279" s="30" t="s">
        <v>147</v>
      </c>
      <c r="F279" s="93" t="s">
        <v>116</v>
      </c>
      <c r="G279" s="28">
        <v>1</v>
      </c>
      <c r="H279" s="29" t="s">
        <v>5</v>
      </c>
      <c r="I279" s="87">
        <v>0</v>
      </c>
      <c r="J279" s="94">
        <f aca="true" t="shared" si="17" ref="J279:J290">G279*I279</f>
        <v>0</v>
      </c>
    </row>
    <row r="280" spans="1:10" s="3" customFormat="1" ht="38.25" customHeight="1">
      <c r="A280" s="24" t="s">
        <v>513</v>
      </c>
      <c r="B280" s="25" t="s">
        <v>115</v>
      </c>
      <c r="C280" s="31" t="s">
        <v>46</v>
      </c>
      <c r="D280" s="27" t="s">
        <v>49</v>
      </c>
      <c r="E280" s="30" t="s">
        <v>148</v>
      </c>
      <c r="F280" s="93" t="s">
        <v>634</v>
      </c>
      <c r="G280" s="28">
        <v>1</v>
      </c>
      <c r="H280" s="29" t="s">
        <v>5</v>
      </c>
      <c r="I280" s="87">
        <v>0</v>
      </c>
      <c r="J280" s="94">
        <f t="shared" si="17"/>
        <v>0</v>
      </c>
    </row>
    <row r="281" spans="1:10" s="3" customFormat="1" ht="26.25" customHeight="1">
      <c r="A281" s="24" t="s">
        <v>514</v>
      </c>
      <c r="B281" s="25" t="s">
        <v>26</v>
      </c>
      <c r="C281" s="31" t="s">
        <v>46</v>
      </c>
      <c r="D281" s="27" t="s">
        <v>22</v>
      </c>
      <c r="E281" s="30"/>
      <c r="F281" s="93" t="s">
        <v>22</v>
      </c>
      <c r="G281" s="28">
        <v>1</v>
      </c>
      <c r="H281" s="29" t="s">
        <v>5</v>
      </c>
      <c r="I281" s="87">
        <v>0</v>
      </c>
      <c r="J281" s="94">
        <f t="shared" si="17"/>
        <v>0</v>
      </c>
    </row>
    <row r="282" spans="1:10" s="3" customFormat="1" ht="34.5" customHeight="1">
      <c r="A282" s="24" t="s">
        <v>515</v>
      </c>
      <c r="B282" s="25" t="s">
        <v>26</v>
      </c>
      <c r="C282" s="26"/>
      <c r="D282" s="27" t="s">
        <v>50</v>
      </c>
      <c r="E282" s="30"/>
      <c r="F282" s="93" t="s">
        <v>7</v>
      </c>
      <c r="G282" s="28">
        <v>40</v>
      </c>
      <c r="H282" s="29" t="s">
        <v>5</v>
      </c>
      <c r="I282" s="87">
        <v>0</v>
      </c>
      <c r="J282" s="94">
        <f t="shared" si="17"/>
        <v>0</v>
      </c>
    </row>
    <row r="283" spans="1:10" s="3" customFormat="1" ht="35.25" customHeight="1">
      <c r="A283" s="24" t="s">
        <v>516</v>
      </c>
      <c r="B283" s="25" t="s">
        <v>26</v>
      </c>
      <c r="C283" s="26"/>
      <c r="D283" s="27" t="s">
        <v>8</v>
      </c>
      <c r="E283" s="30"/>
      <c r="F283" s="93" t="s">
        <v>9</v>
      </c>
      <c r="G283" s="28">
        <v>40</v>
      </c>
      <c r="H283" s="29" t="s">
        <v>5</v>
      </c>
      <c r="I283" s="87">
        <v>0</v>
      </c>
      <c r="J283" s="94">
        <f t="shared" si="17"/>
        <v>0</v>
      </c>
    </row>
    <row r="284" spans="1:10" s="3" customFormat="1" ht="71.25" customHeight="1">
      <c r="A284" s="24" t="s">
        <v>517</v>
      </c>
      <c r="B284" s="25" t="s">
        <v>26</v>
      </c>
      <c r="C284" s="26"/>
      <c r="D284" s="27" t="s">
        <v>153</v>
      </c>
      <c r="E284" s="30"/>
      <c r="F284" s="93" t="s">
        <v>245</v>
      </c>
      <c r="G284" s="28">
        <v>40</v>
      </c>
      <c r="H284" s="29" t="s">
        <v>5</v>
      </c>
      <c r="I284" s="87">
        <v>0</v>
      </c>
      <c r="J284" s="94">
        <f t="shared" si="17"/>
        <v>0</v>
      </c>
    </row>
    <row r="285" spans="1:10" s="3" customFormat="1" ht="43.5" customHeight="1">
      <c r="A285" s="24" t="s">
        <v>518</v>
      </c>
      <c r="B285" s="25"/>
      <c r="C285" s="26"/>
      <c r="D285" s="34" t="s">
        <v>14</v>
      </c>
      <c r="E285" s="30"/>
      <c r="F285" s="93" t="s">
        <v>14</v>
      </c>
      <c r="G285" s="28">
        <v>40</v>
      </c>
      <c r="H285" s="29" t="s">
        <v>5</v>
      </c>
      <c r="I285" s="87">
        <v>0</v>
      </c>
      <c r="J285" s="94">
        <f t="shared" si="17"/>
        <v>0</v>
      </c>
    </row>
    <row r="286" spans="1:10" s="3" customFormat="1" ht="43.5" customHeight="1">
      <c r="A286" s="24" t="s">
        <v>519</v>
      </c>
      <c r="B286" s="25"/>
      <c r="C286" s="26"/>
      <c r="D286" s="34" t="s">
        <v>15</v>
      </c>
      <c r="E286" s="30"/>
      <c r="F286" s="93" t="s">
        <v>15</v>
      </c>
      <c r="G286" s="35">
        <v>1</v>
      </c>
      <c r="H286" s="29" t="s">
        <v>11</v>
      </c>
      <c r="I286" s="87">
        <v>0</v>
      </c>
      <c r="J286" s="94">
        <f t="shared" si="17"/>
        <v>0</v>
      </c>
    </row>
    <row r="287" spans="1:10" s="3" customFormat="1" ht="31.5" customHeight="1">
      <c r="A287" s="24" t="s">
        <v>520</v>
      </c>
      <c r="B287" s="25"/>
      <c r="C287" s="26"/>
      <c r="D287" s="34" t="s">
        <v>16</v>
      </c>
      <c r="E287" s="30"/>
      <c r="F287" s="34" t="s">
        <v>16</v>
      </c>
      <c r="G287" s="35">
        <v>1</v>
      </c>
      <c r="H287" s="29" t="s">
        <v>5</v>
      </c>
      <c r="I287" s="87">
        <v>0</v>
      </c>
      <c r="J287" s="94">
        <f t="shared" si="17"/>
        <v>0</v>
      </c>
    </row>
    <row r="288" spans="1:10" s="3" customFormat="1" ht="42.75" customHeight="1">
      <c r="A288" s="24" t="s">
        <v>521</v>
      </c>
      <c r="B288" s="25"/>
      <c r="C288" s="26"/>
      <c r="D288" s="34" t="s">
        <v>17</v>
      </c>
      <c r="E288" s="30"/>
      <c r="F288" s="93" t="s">
        <v>17</v>
      </c>
      <c r="G288" s="35">
        <v>1</v>
      </c>
      <c r="H288" s="29" t="s">
        <v>11</v>
      </c>
      <c r="I288" s="87">
        <v>0</v>
      </c>
      <c r="J288" s="94">
        <f t="shared" si="17"/>
        <v>0</v>
      </c>
    </row>
    <row r="289" spans="1:10" s="3" customFormat="1" ht="41.25" customHeight="1">
      <c r="A289" s="24" t="s">
        <v>522</v>
      </c>
      <c r="B289" s="25"/>
      <c r="C289" s="26"/>
      <c r="D289" s="34" t="s">
        <v>29</v>
      </c>
      <c r="E289" s="30"/>
      <c r="F289" s="93" t="s">
        <v>30</v>
      </c>
      <c r="G289" s="35">
        <v>1</v>
      </c>
      <c r="H289" s="29" t="s">
        <v>11</v>
      </c>
      <c r="I289" s="87">
        <v>0</v>
      </c>
      <c r="J289" s="94">
        <f t="shared" si="17"/>
        <v>0</v>
      </c>
    </row>
    <row r="290" spans="1:10" s="3" customFormat="1" ht="39.75" customHeight="1">
      <c r="A290" s="24" t="s">
        <v>523</v>
      </c>
      <c r="B290" s="25"/>
      <c r="C290" s="26"/>
      <c r="D290" s="34" t="s">
        <v>18</v>
      </c>
      <c r="E290" s="30"/>
      <c r="F290" s="93" t="s">
        <v>19</v>
      </c>
      <c r="G290" s="35">
        <v>1</v>
      </c>
      <c r="H290" s="29" t="s">
        <v>11</v>
      </c>
      <c r="I290" s="87">
        <v>0</v>
      </c>
      <c r="J290" s="94">
        <f t="shared" si="17"/>
        <v>0</v>
      </c>
    </row>
    <row r="291" spans="1:10" s="3" customFormat="1" ht="26.25" customHeight="1">
      <c r="A291" s="36" t="s">
        <v>508</v>
      </c>
      <c r="B291" s="18"/>
      <c r="C291" s="18"/>
      <c r="D291" s="19" t="s">
        <v>118</v>
      </c>
      <c r="E291" s="23"/>
      <c r="F291" s="91"/>
      <c r="G291" s="20"/>
      <c r="H291" s="21"/>
      <c r="I291" s="22">
        <f>SUM(I292:I306)</f>
        <v>0</v>
      </c>
      <c r="J291" s="92">
        <f>SUM(J292:J306)</f>
        <v>0</v>
      </c>
    </row>
    <row r="292" spans="1:10" s="3" customFormat="1" ht="76.5" customHeight="1">
      <c r="A292" s="24" t="s">
        <v>509</v>
      </c>
      <c r="B292" s="25" t="s">
        <v>118</v>
      </c>
      <c r="C292" s="26" t="s">
        <v>52</v>
      </c>
      <c r="D292" s="27" t="s">
        <v>140</v>
      </c>
      <c r="E292" s="30" t="s">
        <v>152</v>
      </c>
      <c r="F292" s="93" t="s">
        <v>141</v>
      </c>
      <c r="G292" s="28">
        <v>1</v>
      </c>
      <c r="H292" s="29" t="s">
        <v>5</v>
      </c>
      <c r="I292" s="87">
        <v>0</v>
      </c>
      <c r="J292" s="94">
        <f>G292*I292</f>
        <v>0</v>
      </c>
    </row>
    <row r="293" spans="1:10" s="3" customFormat="1" ht="23.25" customHeight="1">
      <c r="A293" s="24" t="s">
        <v>524</v>
      </c>
      <c r="B293" s="25" t="s">
        <v>118</v>
      </c>
      <c r="C293" s="26" t="s">
        <v>52</v>
      </c>
      <c r="D293" s="27" t="s">
        <v>42</v>
      </c>
      <c r="E293" s="30"/>
      <c r="F293" s="93" t="s">
        <v>43</v>
      </c>
      <c r="G293" s="28">
        <v>1</v>
      </c>
      <c r="H293" s="29" t="s">
        <v>5</v>
      </c>
      <c r="I293" s="87">
        <v>0</v>
      </c>
      <c r="J293" s="94">
        <f>G293*I293</f>
        <v>0</v>
      </c>
    </row>
    <row r="294" spans="1:10" s="3" customFormat="1" ht="27.75" customHeight="1">
      <c r="A294" s="24" t="s">
        <v>525</v>
      </c>
      <c r="B294" s="25" t="s">
        <v>118</v>
      </c>
      <c r="C294" s="26" t="s">
        <v>52</v>
      </c>
      <c r="D294" s="27" t="s">
        <v>48</v>
      </c>
      <c r="E294" s="30"/>
      <c r="F294" s="93" t="s">
        <v>32</v>
      </c>
      <c r="G294" s="28">
        <v>1</v>
      </c>
      <c r="H294" s="29" t="s">
        <v>5</v>
      </c>
      <c r="I294" s="87">
        <v>0</v>
      </c>
      <c r="J294" s="94">
        <f>G294*I294</f>
        <v>0</v>
      </c>
    </row>
    <row r="295" spans="1:10" s="3" customFormat="1" ht="76.5" customHeight="1">
      <c r="A295" s="24" t="s">
        <v>526</v>
      </c>
      <c r="B295" s="25" t="s">
        <v>119</v>
      </c>
      <c r="C295" s="31" t="s">
        <v>46</v>
      </c>
      <c r="D295" s="27" t="s">
        <v>113</v>
      </c>
      <c r="E295" s="30" t="s">
        <v>147</v>
      </c>
      <c r="F295" s="93" t="s">
        <v>109</v>
      </c>
      <c r="G295" s="28">
        <v>1</v>
      </c>
      <c r="H295" s="29" t="s">
        <v>5</v>
      </c>
      <c r="I295" s="87">
        <v>0</v>
      </c>
      <c r="J295" s="94">
        <f aca="true" t="shared" si="18" ref="J295:J306">G295*I295</f>
        <v>0</v>
      </c>
    </row>
    <row r="296" spans="1:10" s="3" customFormat="1" ht="35.25" customHeight="1">
      <c r="A296" s="24" t="s">
        <v>527</v>
      </c>
      <c r="B296" s="25" t="s">
        <v>119</v>
      </c>
      <c r="C296" s="31" t="s">
        <v>46</v>
      </c>
      <c r="D296" s="27" t="s">
        <v>49</v>
      </c>
      <c r="E296" s="30" t="s">
        <v>148</v>
      </c>
      <c r="F296" s="93" t="s">
        <v>634</v>
      </c>
      <c r="G296" s="28">
        <v>1</v>
      </c>
      <c r="H296" s="29" t="s">
        <v>5</v>
      </c>
      <c r="I296" s="87">
        <v>0</v>
      </c>
      <c r="J296" s="94">
        <f t="shared" si="18"/>
        <v>0</v>
      </c>
    </row>
    <row r="297" spans="1:10" s="3" customFormat="1" ht="31.5" customHeight="1">
      <c r="A297" s="24" t="s">
        <v>528</v>
      </c>
      <c r="B297" s="25" t="s">
        <v>26</v>
      </c>
      <c r="C297" s="31" t="s">
        <v>46</v>
      </c>
      <c r="D297" s="27" t="s">
        <v>22</v>
      </c>
      <c r="E297" s="30"/>
      <c r="F297" s="93" t="s">
        <v>22</v>
      </c>
      <c r="G297" s="28">
        <v>1</v>
      </c>
      <c r="H297" s="29" t="s">
        <v>5</v>
      </c>
      <c r="I297" s="87">
        <v>0</v>
      </c>
      <c r="J297" s="94">
        <f t="shared" si="18"/>
        <v>0</v>
      </c>
    </row>
    <row r="298" spans="1:10" s="3" customFormat="1" ht="46.5" customHeight="1">
      <c r="A298" s="24" t="s">
        <v>529</v>
      </c>
      <c r="B298" s="25" t="s">
        <v>26</v>
      </c>
      <c r="C298" s="26"/>
      <c r="D298" s="27" t="s">
        <v>50</v>
      </c>
      <c r="E298" s="30"/>
      <c r="F298" s="93" t="s">
        <v>7</v>
      </c>
      <c r="G298" s="28">
        <v>32</v>
      </c>
      <c r="H298" s="29" t="s">
        <v>5</v>
      </c>
      <c r="I298" s="87">
        <v>0</v>
      </c>
      <c r="J298" s="94">
        <f t="shared" si="18"/>
        <v>0</v>
      </c>
    </row>
    <row r="299" spans="1:10" s="3" customFormat="1" ht="25.5" customHeight="1">
      <c r="A299" s="24" t="s">
        <v>530</v>
      </c>
      <c r="B299" s="25" t="s">
        <v>26</v>
      </c>
      <c r="C299" s="26"/>
      <c r="D299" s="27" t="s">
        <v>8</v>
      </c>
      <c r="E299" s="30"/>
      <c r="F299" s="93" t="s">
        <v>9</v>
      </c>
      <c r="G299" s="28">
        <v>32</v>
      </c>
      <c r="H299" s="29" t="s">
        <v>5</v>
      </c>
      <c r="I299" s="87">
        <v>0</v>
      </c>
      <c r="J299" s="94">
        <f t="shared" si="18"/>
        <v>0</v>
      </c>
    </row>
    <row r="300" spans="1:10" s="3" customFormat="1" ht="76.5" customHeight="1">
      <c r="A300" s="24" t="s">
        <v>531</v>
      </c>
      <c r="B300" s="25" t="s">
        <v>26</v>
      </c>
      <c r="C300" s="26"/>
      <c r="D300" s="27" t="s">
        <v>153</v>
      </c>
      <c r="E300" s="30"/>
      <c r="F300" s="93" t="s">
        <v>245</v>
      </c>
      <c r="G300" s="28">
        <v>32</v>
      </c>
      <c r="H300" s="29" t="s">
        <v>5</v>
      </c>
      <c r="I300" s="87">
        <v>0</v>
      </c>
      <c r="J300" s="94">
        <f t="shared" si="18"/>
        <v>0</v>
      </c>
    </row>
    <row r="301" spans="1:10" s="3" customFormat="1" ht="36.75" customHeight="1">
      <c r="A301" s="24" t="s">
        <v>532</v>
      </c>
      <c r="B301" s="25"/>
      <c r="C301" s="26"/>
      <c r="D301" s="34" t="s">
        <v>14</v>
      </c>
      <c r="E301" s="30"/>
      <c r="F301" s="93" t="s">
        <v>14</v>
      </c>
      <c r="G301" s="28">
        <v>32</v>
      </c>
      <c r="H301" s="29" t="s">
        <v>5</v>
      </c>
      <c r="I301" s="87">
        <v>0</v>
      </c>
      <c r="J301" s="94">
        <f t="shared" si="18"/>
        <v>0</v>
      </c>
    </row>
    <row r="302" spans="1:10" s="3" customFormat="1" ht="34.5" customHeight="1">
      <c r="A302" s="24" t="s">
        <v>533</v>
      </c>
      <c r="B302" s="25"/>
      <c r="C302" s="26"/>
      <c r="D302" s="34" t="s">
        <v>15</v>
      </c>
      <c r="E302" s="30"/>
      <c r="F302" s="93" t="s">
        <v>15</v>
      </c>
      <c r="G302" s="35">
        <v>1</v>
      </c>
      <c r="H302" s="29" t="s">
        <v>11</v>
      </c>
      <c r="I302" s="87">
        <v>0</v>
      </c>
      <c r="J302" s="94">
        <f t="shared" si="18"/>
        <v>0</v>
      </c>
    </row>
    <row r="303" spans="1:10" s="3" customFormat="1" ht="39.75" customHeight="1">
      <c r="A303" s="24" t="s">
        <v>534</v>
      </c>
      <c r="B303" s="25"/>
      <c r="C303" s="26"/>
      <c r="D303" s="34" t="s">
        <v>16</v>
      </c>
      <c r="E303" s="30"/>
      <c r="F303" s="34" t="s">
        <v>16</v>
      </c>
      <c r="G303" s="35">
        <v>1</v>
      </c>
      <c r="H303" s="29" t="s">
        <v>5</v>
      </c>
      <c r="I303" s="87">
        <v>0</v>
      </c>
      <c r="J303" s="94">
        <f t="shared" si="18"/>
        <v>0</v>
      </c>
    </row>
    <row r="304" spans="1:10" s="3" customFormat="1" ht="39.75" customHeight="1">
      <c r="A304" s="24" t="s">
        <v>535</v>
      </c>
      <c r="B304" s="25"/>
      <c r="C304" s="26"/>
      <c r="D304" s="34" t="s">
        <v>17</v>
      </c>
      <c r="E304" s="30"/>
      <c r="F304" s="93" t="s">
        <v>17</v>
      </c>
      <c r="G304" s="35">
        <v>1</v>
      </c>
      <c r="H304" s="29" t="s">
        <v>11</v>
      </c>
      <c r="I304" s="87">
        <v>0</v>
      </c>
      <c r="J304" s="94">
        <f t="shared" si="18"/>
        <v>0</v>
      </c>
    </row>
    <row r="305" spans="1:10" s="3" customFormat="1" ht="43.5" customHeight="1">
      <c r="A305" s="24" t="s">
        <v>536</v>
      </c>
      <c r="B305" s="25"/>
      <c r="C305" s="26"/>
      <c r="D305" s="34" t="s">
        <v>29</v>
      </c>
      <c r="E305" s="30"/>
      <c r="F305" s="93" t="s">
        <v>30</v>
      </c>
      <c r="G305" s="35">
        <v>1</v>
      </c>
      <c r="H305" s="29" t="s">
        <v>11</v>
      </c>
      <c r="I305" s="87">
        <v>0</v>
      </c>
      <c r="J305" s="94">
        <f t="shared" si="18"/>
        <v>0</v>
      </c>
    </row>
    <row r="306" spans="1:10" s="3" customFormat="1" ht="38.25" customHeight="1">
      <c r="A306" s="24" t="s">
        <v>537</v>
      </c>
      <c r="B306" s="25"/>
      <c r="C306" s="26"/>
      <c r="D306" s="34" t="s">
        <v>18</v>
      </c>
      <c r="E306" s="30"/>
      <c r="F306" s="93" t="s">
        <v>19</v>
      </c>
      <c r="G306" s="35">
        <v>1</v>
      </c>
      <c r="H306" s="29" t="s">
        <v>11</v>
      </c>
      <c r="I306" s="87">
        <v>0</v>
      </c>
      <c r="J306" s="94">
        <f t="shared" si="18"/>
        <v>0</v>
      </c>
    </row>
    <row r="307" spans="1:10" s="3" customFormat="1" ht="24.75" customHeight="1">
      <c r="A307" s="36" t="s">
        <v>538</v>
      </c>
      <c r="B307" s="18"/>
      <c r="C307" s="18"/>
      <c r="D307" s="19" t="s">
        <v>120</v>
      </c>
      <c r="E307" s="23"/>
      <c r="F307" s="91"/>
      <c r="G307" s="20"/>
      <c r="H307" s="21"/>
      <c r="I307" s="22">
        <f>SUM(I308:I322)</f>
        <v>0</v>
      </c>
      <c r="J307" s="92">
        <f>SUM(J308:J322)</f>
        <v>0</v>
      </c>
    </row>
    <row r="308" spans="1:10" s="3" customFormat="1" ht="76.5" customHeight="1">
      <c r="A308" s="24" t="s">
        <v>539</v>
      </c>
      <c r="B308" s="25" t="s">
        <v>120</v>
      </c>
      <c r="C308" s="26" t="s">
        <v>52</v>
      </c>
      <c r="D308" s="27" t="s">
        <v>149</v>
      </c>
      <c r="E308" s="30" t="s">
        <v>152</v>
      </c>
      <c r="F308" s="93" t="s">
        <v>150</v>
      </c>
      <c r="G308" s="28">
        <v>1</v>
      </c>
      <c r="H308" s="29" t="s">
        <v>5</v>
      </c>
      <c r="I308" s="87">
        <v>0</v>
      </c>
      <c r="J308" s="94">
        <f>G308*I308</f>
        <v>0</v>
      </c>
    </row>
    <row r="309" spans="1:10" s="3" customFormat="1" ht="33" customHeight="1">
      <c r="A309" s="24" t="s">
        <v>542</v>
      </c>
      <c r="B309" s="25" t="s">
        <v>120</v>
      </c>
      <c r="C309" s="26" t="s">
        <v>52</v>
      </c>
      <c r="D309" s="27" t="s">
        <v>42</v>
      </c>
      <c r="E309" s="30"/>
      <c r="F309" s="93" t="s">
        <v>43</v>
      </c>
      <c r="G309" s="28">
        <v>1</v>
      </c>
      <c r="H309" s="29" t="s">
        <v>5</v>
      </c>
      <c r="I309" s="87">
        <v>0</v>
      </c>
      <c r="J309" s="94">
        <f>G309*I309</f>
        <v>0</v>
      </c>
    </row>
    <row r="310" spans="1:10" s="3" customFormat="1" ht="27.75" customHeight="1">
      <c r="A310" s="24" t="s">
        <v>543</v>
      </c>
      <c r="B310" s="25" t="s">
        <v>120</v>
      </c>
      <c r="C310" s="26" t="s">
        <v>52</v>
      </c>
      <c r="D310" s="27" t="s">
        <v>48</v>
      </c>
      <c r="E310" s="30"/>
      <c r="F310" s="93" t="s">
        <v>32</v>
      </c>
      <c r="G310" s="28">
        <v>1</v>
      </c>
      <c r="H310" s="29" t="s">
        <v>5</v>
      </c>
      <c r="I310" s="87">
        <v>0</v>
      </c>
      <c r="J310" s="94">
        <f>G310*I310</f>
        <v>0</v>
      </c>
    </row>
    <row r="311" spans="1:10" s="3" customFormat="1" ht="76.5" customHeight="1">
      <c r="A311" s="24" t="s">
        <v>544</v>
      </c>
      <c r="B311" s="25" t="s">
        <v>121</v>
      </c>
      <c r="C311" s="31" t="s">
        <v>46</v>
      </c>
      <c r="D311" s="27" t="s">
        <v>88</v>
      </c>
      <c r="E311" s="30" t="s">
        <v>147</v>
      </c>
      <c r="F311" s="93" t="s">
        <v>124</v>
      </c>
      <c r="G311" s="28">
        <v>1</v>
      </c>
      <c r="H311" s="29" t="s">
        <v>5</v>
      </c>
      <c r="I311" s="87">
        <v>0</v>
      </c>
      <c r="J311" s="94">
        <f aca="true" t="shared" si="19" ref="J311:J322">G311*I311</f>
        <v>0</v>
      </c>
    </row>
    <row r="312" spans="1:10" s="3" customFormat="1" ht="43.5" customHeight="1">
      <c r="A312" s="24" t="s">
        <v>545</v>
      </c>
      <c r="B312" s="25" t="s">
        <v>121</v>
      </c>
      <c r="C312" s="31" t="s">
        <v>46</v>
      </c>
      <c r="D312" s="27" t="s">
        <v>49</v>
      </c>
      <c r="E312" s="30" t="s">
        <v>148</v>
      </c>
      <c r="F312" s="93" t="s">
        <v>634</v>
      </c>
      <c r="G312" s="28">
        <v>1</v>
      </c>
      <c r="H312" s="29" t="s">
        <v>5</v>
      </c>
      <c r="I312" s="87">
        <v>0</v>
      </c>
      <c r="J312" s="94">
        <f t="shared" si="19"/>
        <v>0</v>
      </c>
    </row>
    <row r="313" spans="1:10" s="3" customFormat="1" ht="27.75" customHeight="1">
      <c r="A313" s="24" t="s">
        <v>546</v>
      </c>
      <c r="B313" s="25" t="s">
        <v>26</v>
      </c>
      <c r="C313" s="31" t="s">
        <v>46</v>
      </c>
      <c r="D313" s="27" t="s">
        <v>22</v>
      </c>
      <c r="E313" s="30"/>
      <c r="F313" s="93" t="s">
        <v>22</v>
      </c>
      <c r="G313" s="28">
        <v>1</v>
      </c>
      <c r="H313" s="29" t="s">
        <v>5</v>
      </c>
      <c r="I313" s="87">
        <v>0</v>
      </c>
      <c r="J313" s="94">
        <f t="shared" si="19"/>
        <v>0</v>
      </c>
    </row>
    <row r="314" spans="1:10" s="3" customFormat="1" ht="42" customHeight="1">
      <c r="A314" s="24" t="s">
        <v>547</v>
      </c>
      <c r="B314" s="25" t="s">
        <v>26</v>
      </c>
      <c r="C314" s="26"/>
      <c r="D314" s="27" t="s">
        <v>50</v>
      </c>
      <c r="E314" s="30"/>
      <c r="F314" s="93" t="s">
        <v>7</v>
      </c>
      <c r="G314" s="28">
        <v>208</v>
      </c>
      <c r="H314" s="29" t="s">
        <v>5</v>
      </c>
      <c r="I314" s="87">
        <v>0</v>
      </c>
      <c r="J314" s="94">
        <f t="shared" si="19"/>
        <v>0</v>
      </c>
    </row>
    <row r="315" spans="1:10" s="3" customFormat="1" ht="30" customHeight="1">
      <c r="A315" s="24" t="s">
        <v>548</v>
      </c>
      <c r="B315" s="25" t="s">
        <v>26</v>
      </c>
      <c r="C315" s="26"/>
      <c r="D315" s="27" t="s">
        <v>8</v>
      </c>
      <c r="E315" s="30"/>
      <c r="F315" s="93" t="s">
        <v>9</v>
      </c>
      <c r="G315" s="28">
        <v>208</v>
      </c>
      <c r="H315" s="29" t="s">
        <v>5</v>
      </c>
      <c r="I315" s="87">
        <v>0</v>
      </c>
      <c r="J315" s="94">
        <f t="shared" si="19"/>
        <v>0</v>
      </c>
    </row>
    <row r="316" spans="1:10" s="3" customFormat="1" ht="76.5" customHeight="1">
      <c r="A316" s="24" t="s">
        <v>549</v>
      </c>
      <c r="B316" s="25" t="s">
        <v>26</v>
      </c>
      <c r="C316" s="26"/>
      <c r="D316" s="27" t="s">
        <v>153</v>
      </c>
      <c r="E316" s="30"/>
      <c r="F316" s="93" t="s">
        <v>245</v>
      </c>
      <c r="G316" s="28">
        <v>208</v>
      </c>
      <c r="H316" s="29" t="s">
        <v>5</v>
      </c>
      <c r="I316" s="87">
        <v>0</v>
      </c>
      <c r="J316" s="94">
        <f t="shared" si="19"/>
        <v>0</v>
      </c>
    </row>
    <row r="317" spans="1:10" s="3" customFormat="1" ht="43.5" customHeight="1">
      <c r="A317" s="24" t="s">
        <v>550</v>
      </c>
      <c r="B317" s="25"/>
      <c r="C317" s="26"/>
      <c r="D317" s="34" t="s">
        <v>14</v>
      </c>
      <c r="E317" s="30"/>
      <c r="F317" s="93" t="s">
        <v>14</v>
      </c>
      <c r="G317" s="28">
        <v>208</v>
      </c>
      <c r="H317" s="29" t="s">
        <v>5</v>
      </c>
      <c r="I317" s="87">
        <v>0</v>
      </c>
      <c r="J317" s="94">
        <f t="shared" si="19"/>
        <v>0</v>
      </c>
    </row>
    <row r="318" spans="1:10" s="3" customFormat="1" ht="49.5" customHeight="1">
      <c r="A318" s="24" t="s">
        <v>551</v>
      </c>
      <c r="B318" s="25"/>
      <c r="C318" s="26"/>
      <c r="D318" s="34" t="s">
        <v>15</v>
      </c>
      <c r="E318" s="30"/>
      <c r="F318" s="93" t="s">
        <v>15</v>
      </c>
      <c r="G318" s="35">
        <v>1</v>
      </c>
      <c r="H318" s="29" t="s">
        <v>11</v>
      </c>
      <c r="I318" s="87">
        <v>0</v>
      </c>
      <c r="J318" s="94">
        <f t="shared" si="19"/>
        <v>0</v>
      </c>
    </row>
    <row r="319" spans="1:10" s="3" customFormat="1" ht="35.25" customHeight="1">
      <c r="A319" s="24" t="s">
        <v>552</v>
      </c>
      <c r="B319" s="25"/>
      <c r="C319" s="26"/>
      <c r="D319" s="34" t="s">
        <v>16</v>
      </c>
      <c r="E319" s="30"/>
      <c r="F319" s="34" t="s">
        <v>16</v>
      </c>
      <c r="G319" s="35">
        <v>1</v>
      </c>
      <c r="H319" s="29" t="s">
        <v>5</v>
      </c>
      <c r="I319" s="87">
        <v>0</v>
      </c>
      <c r="J319" s="94">
        <f t="shared" si="19"/>
        <v>0</v>
      </c>
    </row>
    <row r="320" spans="1:10" s="3" customFormat="1" ht="35.25" customHeight="1">
      <c r="A320" s="24" t="s">
        <v>553</v>
      </c>
      <c r="B320" s="25"/>
      <c r="C320" s="26"/>
      <c r="D320" s="34" t="s">
        <v>17</v>
      </c>
      <c r="E320" s="30"/>
      <c r="F320" s="93" t="s">
        <v>17</v>
      </c>
      <c r="G320" s="35">
        <v>1</v>
      </c>
      <c r="H320" s="29" t="s">
        <v>11</v>
      </c>
      <c r="I320" s="87">
        <v>0</v>
      </c>
      <c r="J320" s="94">
        <f t="shared" si="19"/>
        <v>0</v>
      </c>
    </row>
    <row r="321" spans="1:10" s="3" customFormat="1" ht="39.75" customHeight="1">
      <c r="A321" s="24" t="s">
        <v>554</v>
      </c>
      <c r="B321" s="25"/>
      <c r="C321" s="26"/>
      <c r="D321" s="34" t="s">
        <v>29</v>
      </c>
      <c r="E321" s="30"/>
      <c r="F321" s="93" t="s">
        <v>30</v>
      </c>
      <c r="G321" s="35">
        <v>1</v>
      </c>
      <c r="H321" s="29" t="s">
        <v>11</v>
      </c>
      <c r="I321" s="87">
        <v>0</v>
      </c>
      <c r="J321" s="94">
        <f t="shared" si="19"/>
        <v>0</v>
      </c>
    </row>
    <row r="322" spans="1:10" s="3" customFormat="1" ht="36.75" customHeight="1">
      <c r="A322" s="24" t="s">
        <v>555</v>
      </c>
      <c r="B322" s="25"/>
      <c r="C322" s="26"/>
      <c r="D322" s="34" t="s">
        <v>18</v>
      </c>
      <c r="E322" s="30"/>
      <c r="F322" s="93" t="s">
        <v>19</v>
      </c>
      <c r="G322" s="35">
        <v>1</v>
      </c>
      <c r="H322" s="29" t="s">
        <v>11</v>
      </c>
      <c r="I322" s="87">
        <v>0</v>
      </c>
      <c r="J322" s="94">
        <f t="shared" si="19"/>
        <v>0</v>
      </c>
    </row>
    <row r="323" spans="1:10" s="3" customFormat="1" ht="21.75" customHeight="1">
      <c r="A323" s="36" t="s">
        <v>540</v>
      </c>
      <c r="B323" s="18"/>
      <c r="C323" s="18"/>
      <c r="D323" s="19" t="s">
        <v>92</v>
      </c>
      <c r="E323" s="23"/>
      <c r="F323" s="91"/>
      <c r="G323" s="20"/>
      <c r="H323" s="21"/>
      <c r="I323" s="22">
        <f>SUM(I324:I338)</f>
        <v>0</v>
      </c>
      <c r="J323" s="92">
        <f>SUM(J324:J338)</f>
        <v>0</v>
      </c>
    </row>
    <row r="324" spans="1:10" s="3" customFormat="1" ht="88.5" customHeight="1">
      <c r="A324" s="24" t="s">
        <v>541</v>
      </c>
      <c r="B324" s="25" t="s">
        <v>92</v>
      </c>
      <c r="C324" s="26" t="s">
        <v>52</v>
      </c>
      <c r="D324" s="27" t="s">
        <v>149</v>
      </c>
      <c r="E324" s="30" t="s">
        <v>152</v>
      </c>
      <c r="F324" s="93" t="s">
        <v>150</v>
      </c>
      <c r="G324" s="28">
        <v>1</v>
      </c>
      <c r="H324" s="29" t="s">
        <v>5</v>
      </c>
      <c r="I324" s="87">
        <v>0</v>
      </c>
      <c r="J324" s="94">
        <f>G324*I324</f>
        <v>0</v>
      </c>
    </row>
    <row r="325" spans="1:10" s="3" customFormat="1" ht="36.75" customHeight="1">
      <c r="A325" s="24" t="s">
        <v>556</v>
      </c>
      <c r="B325" s="25" t="s">
        <v>92</v>
      </c>
      <c r="C325" s="26" t="s">
        <v>52</v>
      </c>
      <c r="D325" s="27" t="s">
        <v>42</v>
      </c>
      <c r="E325" s="30"/>
      <c r="F325" s="93" t="s">
        <v>43</v>
      </c>
      <c r="G325" s="28">
        <v>1</v>
      </c>
      <c r="H325" s="29" t="s">
        <v>5</v>
      </c>
      <c r="I325" s="87">
        <v>0</v>
      </c>
      <c r="J325" s="94">
        <f>G325*I325</f>
        <v>0</v>
      </c>
    </row>
    <row r="326" spans="1:10" s="3" customFormat="1" ht="33" customHeight="1">
      <c r="A326" s="24" t="s">
        <v>557</v>
      </c>
      <c r="B326" s="25" t="s">
        <v>92</v>
      </c>
      <c r="C326" s="26" t="s">
        <v>52</v>
      </c>
      <c r="D326" s="27" t="s">
        <v>48</v>
      </c>
      <c r="E326" s="30"/>
      <c r="F326" s="93" t="s">
        <v>32</v>
      </c>
      <c r="G326" s="28">
        <v>1</v>
      </c>
      <c r="H326" s="29" t="s">
        <v>5</v>
      </c>
      <c r="I326" s="87">
        <v>0</v>
      </c>
      <c r="J326" s="94">
        <f>G326*I326</f>
        <v>0</v>
      </c>
    </row>
    <row r="327" spans="1:10" s="3" customFormat="1" ht="64.5" customHeight="1">
      <c r="A327" s="24" t="s">
        <v>558</v>
      </c>
      <c r="B327" s="25" t="s">
        <v>93</v>
      </c>
      <c r="C327" s="31" t="s">
        <v>46</v>
      </c>
      <c r="D327" s="27" t="s">
        <v>88</v>
      </c>
      <c r="E327" s="30" t="s">
        <v>147</v>
      </c>
      <c r="F327" s="93" t="s">
        <v>124</v>
      </c>
      <c r="G327" s="28">
        <v>1</v>
      </c>
      <c r="H327" s="29" t="s">
        <v>5</v>
      </c>
      <c r="I327" s="87">
        <v>0</v>
      </c>
      <c r="J327" s="94">
        <f aca="true" t="shared" si="20" ref="J327:J338">G327*I327</f>
        <v>0</v>
      </c>
    </row>
    <row r="328" spans="1:10" s="3" customFormat="1" ht="48" customHeight="1">
      <c r="A328" s="24" t="s">
        <v>559</v>
      </c>
      <c r="B328" s="25" t="s">
        <v>93</v>
      </c>
      <c r="C328" s="31" t="s">
        <v>46</v>
      </c>
      <c r="D328" s="27" t="s">
        <v>49</v>
      </c>
      <c r="E328" s="30" t="s">
        <v>148</v>
      </c>
      <c r="F328" s="93" t="s">
        <v>634</v>
      </c>
      <c r="G328" s="28">
        <v>1</v>
      </c>
      <c r="H328" s="29" t="s">
        <v>5</v>
      </c>
      <c r="I328" s="87">
        <v>0</v>
      </c>
      <c r="J328" s="94">
        <f t="shared" si="20"/>
        <v>0</v>
      </c>
    </row>
    <row r="329" spans="1:10" s="3" customFormat="1" ht="34.5" customHeight="1">
      <c r="A329" s="24" t="s">
        <v>560</v>
      </c>
      <c r="B329" s="25" t="s">
        <v>26</v>
      </c>
      <c r="C329" s="31" t="s">
        <v>46</v>
      </c>
      <c r="D329" s="27" t="s">
        <v>22</v>
      </c>
      <c r="E329" s="30"/>
      <c r="F329" s="93" t="s">
        <v>22</v>
      </c>
      <c r="G329" s="28">
        <v>1</v>
      </c>
      <c r="H329" s="29" t="s">
        <v>5</v>
      </c>
      <c r="I329" s="87">
        <v>0</v>
      </c>
      <c r="J329" s="94">
        <f t="shared" si="20"/>
        <v>0</v>
      </c>
    </row>
    <row r="330" spans="1:10" s="3" customFormat="1" ht="35.25" customHeight="1">
      <c r="A330" s="24" t="s">
        <v>561</v>
      </c>
      <c r="B330" s="25" t="s">
        <v>26</v>
      </c>
      <c r="C330" s="26"/>
      <c r="D330" s="27" t="s">
        <v>50</v>
      </c>
      <c r="E330" s="30"/>
      <c r="F330" s="93" t="s">
        <v>7</v>
      </c>
      <c r="G330" s="28">
        <v>208</v>
      </c>
      <c r="H330" s="29" t="s">
        <v>5</v>
      </c>
      <c r="I330" s="87">
        <v>0</v>
      </c>
      <c r="J330" s="94">
        <f t="shared" si="20"/>
        <v>0</v>
      </c>
    </row>
    <row r="331" spans="1:10" s="3" customFormat="1" ht="35.25" customHeight="1">
      <c r="A331" s="24" t="s">
        <v>562</v>
      </c>
      <c r="B331" s="25" t="s">
        <v>26</v>
      </c>
      <c r="C331" s="26"/>
      <c r="D331" s="27" t="s">
        <v>8</v>
      </c>
      <c r="E331" s="30"/>
      <c r="F331" s="93" t="s">
        <v>9</v>
      </c>
      <c r="G331" s="28">
        <v>208</v>
      </c>
      <c r="H331" s="29" t="s">
        <v>5</v>
      </c>
      <c r="I331" s="87">
        <v>0</v>
      </c>
      <c r="J331" s="94">
        <f t="shared" si="20"/>
        <v>0</v>
      </c>
    </row>
    <row r="332" spans="1:10" s="3" customFormat="1" ht="65.25" customHeight="1">
      <c r="A332" s="24" t="s">
        <v>563</v>
      </c>
      <c r="B332" s="25" t="s">
        <v>26</v>
      </c>
      <c r="C332" s="26"/>
      <c r="D332" s="27" t="s">
        <v>153</v>
      </c>
      <c r="E332" s="30"/>
      <c r="F332" s="93" t="s">
        <v>245</v>
      </c>
      <c r="G332" s="28">
        <v>208</v>
      </c>
      <c r="H332" s="29" t="s">
        <v>5</v>
      </c>
      <c r="I332" s="87">
        <v>0</v>
      </c>
      <c r="J332" s="94">
        <f t="shared" si="20"/>
        <v>0</v>
      </c>
    </row>
    <row r="333" spans="1:10" s="3" customFormat="1" ht="48" customHeight="1">
      <c r="A333" s="24" t="s">
        <v>564</v>
      </c>
      <c r="B333" s="25"/>
      <c r="C333" s="26"/>
      <c r="D333" s="34" t="s">
        <v>14</v>
      </c>
      <c r="E333" s="30"/>
      <c r="F333" s="93" t="s">
        <v>14</v>
      </c>
      <c r="G333" s="28">
        <v>208</v>
      </c>
      <c r="H333" s="29" t="s">
        <v>5</v>
      </c>
      <c r="I333" s="87">
        <v>0</v>
      </c>
      <c r="J333" s="94">
        <f t="shared" si="20"/>
        <v>0</v>
      </c>
    </row>
    <row r="334" spans="1:10" s="3" customFormat="1" ht="42.75" customHeight="1">
      <c r="A334" s="24" t="s">
        <v>565</v>
      </c>
      <c r="B334" s="25"/>
      <c r="C334" s="26"/>
      <c r="D334" s="34" t="s">
        <v>15</v>
      </c>
      <c r="E334" s="30"/>
      <c r="F334" s="93" t="s">
        <v>15</v>
      </c>
      <c r="G334" s="35">
        <v>1</v>
      </c>
      <c r="H334" s="29" t="s">
        <v>11</v>
      </c>
      <c r="I334" s="87">
        <v>0</v>
      </c>
      <c r="J334" s="94">
        <f t="shared" si="20"/>
        <v>0</v>
      </c>
    </row>
    <row r="335" spans="1:10" s="3" customFormat="1" ht="33" customHeight="1">
      <c r="A335" s="24" t="s">
        <v>566</v>
      </c>
      <c r="B335" s="25"/>
      <c r="C335" s="26"/>
      <c r="D335" s="34" t="s">
        <v>16</v>
      </c>
      <c r="E335" s="30"/>
      <c r="F335" s="34" t="s">
        <v>16</v>
      </c>
      <c r="G335" s="35">
        <v>1</v>
      </c>
      <c r="H335" s="29" t="s">
        <v>5</v>
      </c>
      <c r="I335" s="87">
        <v>0</v>
      </c>
      <c r="J335" s="94">
        <f t="shared" si="20"/>
        <v>0</v>
      </c>
    </row>
    <row r="336" spans="1:10" s="3" customFormat="1" ht="46.5" customHeight="1">
      <c r="A336" s="24" t="s">
        <v>567</v>
      </c>
      <c r="B336" s="25"/>
      <c r="C336" s="26"/>
      <c r="D336" s="34" t="s">
        <v>17</v>
      </c>
      <c r="E336" s="30"/>
      <c r="F336" s="93" t="s">
        <v>17</v>
      </c>
      <c r="G336" s="35">
        <v>1</v>
      </c>
      <c r="H336" s="29" t="s">
        <v>11</v>
      </c>
      <c r="I336" s="87">
        <v>0</v>
      </c>
      <c r="J336" s="94">
        <f t="shared" si="20"/>
        <v>0</v>
      </c>
    </row>
    <row r="337" spans="1:10" s="3" customFormat="1" ht="51.75" customHeight="1">
      <c r="A337" s="24" t="s">
        <v>568</v>
      </c>
      <c r="B337" s="25"/>
      <c r="C337" s="26"/>
      <c r="D337" s="34" t="s">
        <v>29</v>
      </c>
      <c r="E337" s="30"/>
      <c r="F337" s="93" t="s">
        <v>30</v>
      </c>
      <c r="G337" s="35">
        <v>1</v>
      </c>
      <c r="H337" s="29" t="s">
        <v>11</v>
      </c>
      <c r="I337" s="87">
        <v>0</v>
      </c>
      <c r="J337" s="94">
        <f t="shared" si="20"/>
        <v>0</v>
      </c>
    </row>
    <row r="338" spans="1:10" s="3" customFormat="1" ht="34.5" customHeight="1">
      <c r="A338" s="24" t="s">
        <v>569</v>
      </c>
      <c r="B338" s="25"/>
      <c r="C338" s="26"/>
      <c r="D338" s="34" t="s">
        <v>18</v>
      </c>
      <c r="E338" s="30"/>
      <c r="F338" s="93" t="s">
        <v>19</v>
      </c>
      <c r="G338" s="35">
        <v>1</v>
      </c>
      <c r="H338" s="29" t="s">
        <v>11</v>
      </c>
      <c r="I338" s="87">
        <v>0</v>
      </c>
      <c r="J338" s="94">
        <f t="shared" si="20"/>
        <v>0</v>
      </c>
    </row>
    <row r="339" spans="1:10" s="3" customFormat="1" ht="24.75" customHeight="1">
      <c r="A339" s="36" t="s">
        <v>570</v>
      </c>
      <c r="B339" s="18"/>
      <c r="C339" s="18"/>
      <c r="D339" s="19" t="s">
        <v>122</v>
      </c>
      <c r="E339" s="23"/>
      <c r="F339" s="91"/>
      <c r="G339" s="20"/>
      <c r="H339" s="21"/>
      <c r="I339" s="22">
        <f>SUM(I340:I354)</f>
        <v>0</v>
      </c>
      <c r="J339" s="92">
        <f>SUM(J340:J354)</f>
        <v>0</v>
      </c>
    </row>
    <row r="340" spans="1:10" s="3" customFormat="1" ht="86.25" customHeight="1">
      <c r="A340" s="24" t="s">
        <v>571</v>
      </c>
      <c r="B340" s="25" t="s">
        <v>122</v>
      </c>
      <c r="C340" s="26" t="s">
        <v>52</v>
      </c>
      <c r="D340" s="27" t="s">
        <v>149</v>
      </c>
      <c r="E340" s="30" t="s">
        <v>152</v>
      </c>
      <c r="F340" s="93" t="s">
        <v>150</v>
      </c>
      <c r="G340" s="28">
        <v>1</v>
      </c>
      <c r="H340" s="29" t="s">
        <v>5</v>
      </c>
      <c r="I340" s="87">
        <v>0</v>
      </c>
      <c r="J340" s="94">
        <f>G340*I340</f>
        <v>0</v>
      </c>
    </row>
    <row r="341" spans="1:10" s="3" customFormat="1" ht="29.25" customHeight="1">
      <c r="A341" s="24" t="s">
        <v>572</v>
      </c>
      <c r="B341" s="25" t="s">
        <v>122</v>
      </c>
      <c r="C341" s="26" t="s">
        <v>52</v>
      </c>
      <c r="D341" s="27" t="s">
        <v>42</v>
      </c>
      <c r="E341" s="30"/>
      <c r="F341" s="93" t="s">
        <v>43</v>
      </c>
      <c r="G341" s="28">
        <v>1</v>
      </c>
      <c r="H341" s="29" t="s">
        <v>5</v>
      </c>
      <c r="I341" s="87">
        <v>0</v>
      </c>
      <c r="J341" s="94">
        <f>G341*I341</f>
        <v>0</v>
      </c>
    </row>
    <row r="342" spans="1:10" s="3" customFormat="1" ht="31.5" customHeight="1">
      <c r="A342" s="24" t="s">
        <v>573</v>
      </c>
      <c r="B342" s="25" t="s">
        <v>122</v>
      </c>
      <c r="C342" s="26" t="s">
        <v>52</v>
      </c>
      <c r="D342" s="27" t="s">
        <v>48</v>
      </c>
      <c r="E342" s="30"/>
      <c r="F342" s="93" t="s">
        <v>32</v>
      </c>
      <c r="G342" s="28">
        <v>1</v>
      </c>
      <c r="H342" s="29" t="s">
        <v>5</v>
      </c>
      <c r="I342" s="87">
        <v>0</v>
      </c>
      <c r="J342" s="94">
        <f>G342*I342</f>
        <v>0</v>
      </c>
    </row>
    <row r="343" spans="1:10" s="3" customFormat="1" ht="86.25" customHeight="1">
      <c r="A343" s="24" t="s">
        <v>574</v>
      </c>
      <c r="B343" s="25" t="s">
        <v>125</v>
      </c>
      <c r="C343" s="31" t="s">
        <v>46</v>
      </c>
      <c r="D343" s="27" t="s">
        <v>126</v>
      </c>
      <c r="E343" s="30" t="s">
        <v>147</v>
      </c>
      <c r="F343" s="93" t="s">
        <v>123</v>
      </c>
      <c r="G343" s="28">
        <v>1</v>
      </c>
      <c r="H343" s="29" t="s">
        <v>5</v>
      </c>
      <c r="I343" s="87">
        <v>0</v>
      </c>
      <c r="J343" s="94">
        <f aca="true" t="shared" si="21" ref="J343:J354">G343*I343</f>
        <v>0</v>
      </c>
    </row>
    <row r="344" spans="1:10" s="3" customFormat="1" ht="48" customHeight="1">
      <c r="A344" s="24" t="s">
        <v>575</v>
      </c>
      <c r="B344" s="25" t="s">
        <v>125</v>
      </c>
      <c r="C344" s="31" t="s">
        <v>46</v>
      </c>
      <c r="D344" s="27" t="s">
        <v>49</v>
      </c>
      <c r="E344" s="30" t="s">
        <v>148</v>
      </c>
      <c r="F344" s="93" t="s">
        <v>634</v>
      </c>
      <c r="G344" s="28">
        <v>1</v>
      </c>
      <c r="H344" s="29" t="s">
        <v>5</v>
      </c>
      <c r="I344" s="87">
        <v>0</v>
      </c>
      <c r="J344" s="94">
        <f t="shared" si="21"/>
        <v>0</v>
      </c>
    </row>
    <row r="345" spans="1:10" s="3" customFormat="1" ht="31.5" customHeight="1">
      <c r="A345" s="24" t="s">
        <v>576</v>
      </c>
      <c r="B345" s="25" t="s">
        <v>26</v>
      </c>
      <c r="C345" s="31" t="s">
        <v>46</v>
      </c>
      <c r="D345" s="27" t="s">
        <v>22</v>
      </c>
      <c r="E345" s="30"/>
      <c r="F345" s="93" t="s">
        <v>22</v>
      </c>
      <c r="G345" s="28">
        <v>1</v>
      </c>
      <c r="H345" s="29" t="s">
        <v>5</v>
      </c>
      <c r="I345" s="87">
        <v>0</v>
      </c>
      <c r="J345" s="94">
        <f t="shared" si="21"/>
        <v>0</v>
      </c>
    </row>
    <row r="346" spans="1:10" s="3" customFormat="1" ht="41.25" customHeight="1">
      <c r="A346" s="24" t="s">
        <v>577</v>
      </c>
      <c r="B346" s="25" t="s">
        <v>26</v>
      </c>
      <c r="C346" s="26"/>
      <c r="D346" s="27" t="s">
        <v>50</v>
      </c>
      <c r="E346" s="30"/>
      <c r="F346" s="93" t="s">
        <v>7</v>
      </c>
      <c r="G346" s="28">
        <v>200</v>
      </c>
      <c r="H346" s="29" t="s">
        <v>5</v>
      </c>
      <c r="I346" s="87">
        <v>0</v>
      </c>
      <c r="J346" s="94">
        <f t="shared" si="21"/>
        <v>0</v>
      </c>
    </row>
    <row r="347" spans="1:10" s="3" customFormat="1" ht="34.5" customHeight="1">
      <c r="A347" s="24" t="s">
        <v>578</v>
      </c>
      <c r="B347" s="25" t="s">
        <v>26</v>
      </c>
      <c r="C347" s="26"/>
      <c r="D347" s="27" t="s">
        <v>8</v>
      </c>
      <c r="E347" s="30"/>
      <c r="F347" s="93" t="s">
        <v>9</v>
      </c>
      <c r="G347" s="28">
        <v>200</v>
      </c>
      <c r="H347" s="29" t="s">
        <v>5</v>
      </c>
      <c r="I347" s="87">
        <v>0</v>
      </c>
      <c r="J347" s="94">
        <f t="shared" si="21"/>
        <v>0</v>
      </c>
    </row>
    <row r="348" spans="1:10" s="3" customFormat="1" ht="76.5" customHeight="1">
      <c r="A348" s="24" t="s">
        <v>579</v>
      </c>
      <c r="B348" s="25" t="s">
        <v>26</v>
      </c>
      <c r="C348" s="26"/>
      <c r="D348" s="27" t="s">
        <v>153</v>
      </c>
      <c r="E348" s="30"/>
      <c r="F348" s="93" t="s">
        <v>245</v>
      </c>
      <c r="G348" s="28">
        <v>200</v>
      </c>
      <c r="H348" s="29" t="s">
        <v>5</v>
      </c>
      <c r="I348" s="87">
        <v>0</v>
      </c>
      <c r="J348" s="94">
        <f t="shared" si="21"/>
        <v>0</v>
      </c>
    </row>
    <row r="349" spans="1:10" s="3" customFormat="1" ht="40.5" customHeight="1">
      <c r="A349" s="24" t="s">
        <v>580</v>
      </c>
      <c r="B349" s="25"/>
      <c r="C349" s="26"/>
      <c r="D349" s="34" t="s">
        <v>14</v>
      </c>
      <c r="E349" s="30"/>
      <c r="F349" s="93" t="s">
        <v>14</v>
      </c>
      <c r="G349" s="28">
        <v>200</v>
      </c>
      <c r="H349" s="29" t="s">
        <v>5</v>
      </c>
      <c r="I349" s="87">
        <v>0</v>
      </c>
      <c r="J349" s="94">
        <f t="shared" si="21"/>
        <v>0</v>
      </c>
    </row>
    <row r="350" spans="1:10" s="3" customFormat="1" ht="45" customHeight="1">
      <c r="A350" s="24" t="s">
        <v>581</v>
      </c>
      <c r="B350" s="25"/>
      <c r="C350" s="26"/>
      <c r="D350" s="34" t="s">
        <v>15</v>
      </c>
      <c r="E350" s="30"/>
      <c r="F350" s="93" t="s">
        <v>15</v>
      </c>
      <c r="G350" s="35">
        <v>1</v>
      </c>
      <c r="H350" s="29" t="s">
        <v>11</v>
      </c>
      <c r="I350" s="87">
        <v>0</v>
      </c>
      <c r="J350" s="94">
        <f t="shared" si="21"/>
        <v>0</v>
      </c>
    </row>
    <row r="351" spans="1:10" s="3" customFormat="1" ht="36.75" customHeight="1">
      <c r="A351" s="24" t="s">
        <v>582</v>
      </c>
      <c r="B351" s="25"/>
      <c r="C351" s="26"/>
      <c r="D351" s="34" t="s">
        <v>16</v>
      </c>
      <c r="E351" s="30"/>
      <c r="F351" s="34" t="s">
        <v>16</v>
      </c>
      <c r="G351" s="35">
        <v>1</v>
      </c>
      <c r="H351" s="29" t="s">
        <v>5</v>
      </c>
      <c r="I351" s="87">
        <v>0</v>
      </c>
      <c r="J351" s="94">
        <f t="shared" si="21"/>
        <v>0</v>
      </c>
    </row>
    <row r="352" spans="1:10" s="3" customFormat="1" ht="39.75" customHeight="1">
      <c r="A352" s="24" t="s">
        <v>583</v>
      </c>
      <c r="B352" s="25"/>
      <c r="C352" s="26"/>
      <c r="D352" s="34" t="s">
        <v>17</v>
      </c>
      <c r="E352" s="30"/>
      <c r="F352" s="93" t="s">
        <v>17</v>
      </c>
      <c r="G352" s="35">
        <v>1</v>
      </c>
      <c r="H352" s="29" t="s">
        <v>11</v>
      </c>
      <c r="I352" s="87">
        <v>0</v>
      </c>
      <c r="J352" s="94">
        <f t="shared" si="21"/>
        <v>0</v>
      </c>
    </row>
    <row r="353" spans="1:10" s="3" customFormat="1" ht="42.75" customHeight="1">
      <c r="A353" s="24" t="s">
        <v>584</v>
      </c>
      <c r="B353" s="25"/>
      <c r="C353" s="26"/>
      <c r="D353" s="34" t="s">
        <v>29</v>
      </c>
      <c r="E353" s="30"/>
      <c r="F353" s="93" t="s">
        <v>30</v>
      </c>
      <c r="G353" s="35">
        <v>1</v>
      </c>
      <c r="H353" s="29" t="s">
        <v>11</v>
      </c>
      <c r="I353" s="87">
        <v>0</v>
      </c>
      <c r="J353" s="94">
        <f t="shared" si="21"/>
        <v>0</v>
      </c>
    </row>
    <row r="354" spans="1:10" s="3" customFormat="1" ht="41.25" customHeight="1">
      <c r="A354" s="24" t="s">
        <v>585</v>
      </c>
      <c r="B354" s="25"/>
      <c r="C354" s="26"/>
      <c r="D354" s="34" t="s">
        <v>18</v>
      </c>
      <c r="E354" s="30"/>
      <c r="F354" s="93" t="s">
        <v>19</v>
      </c>
      <c r="G354" s="35">
        <v>1</v>
      </c>
      <c r="H354" s="29" t="s">
        <v>11</v>
      </c>
      <c r="I354" s="87">
        <v>0</v>
      </c>
      <c r="J354" s="94">
        <f t="shared" si="21"/>
        <v>0</v>
      </c>
    </row>
    <row r="355" spans="1:10" s="3" customFormat="1" ht="26.25" customHeight="1">
      <c r="A355" s="36" t="s">
        <v>586</v>
      </c>
      <c r="B355" s="18"/>
      <c r="C355" s="18"/>
      <c r="D355" s="19" t="s">
        <v>127</v>
      </c>
      <c r="E355" s="23"/>
      <c r="F355" s="91"/>
      <c r="G355" s="20"/>
      <c r="H355" s="21"/>
      <c r="I355" s="22">
        <f>SUM(I356:I370)</f>
        <v>0</v>
      </c>
      <c r="J355" s="92">
        <f>SUM(J356:J370)</f>
        <v>0</v>
      </c>
    </row>
    <row r="356" spans="1:10" s="3" customFormat="1" ht="76.5" customHeight="1">
      <c r="A356" s="24" t="s">
        <v>587</v>
      </c>
      <c r="B356" s="25" t="s">
        <v>127</v>
      </c>
      <c r="C356" s="26" t="s">
        <v>52</v>
      </c>
      <c r="D356" s="27" t="s">
        <v>40</v>
      </c>
      <c r="E356" s="30" t="s">
        <v>152</v>
      </c>
      <c r="F356" s="93" t="s">
        <v>151</v>
      </c>
      <c r="G356" s="28">
        <v>1</v>
      </c>
      <c r="H356" s="29" t="s">
        <v>5</v>
      </c>
      <c r="I356" s="87">
        <v>0</v>
      </c>
      <c r="J356" s="94">
        <f>G356*I356</f>
        <v>0</v>
      </c>
    </row>
    <row r="357" spans="1:10" s="3" customFormat="1" ht="31.5" customHeight="1">
      <c r="A357" s="24" t="s">
        <v>588</v>
      </c>
      <c r="B357" s="25" t="s">
        <v>127</v>
      </c>
      <c r="C357" s="26" t="s">
        <v>52</v>
      </c>
      <c r="D357" s="27" t="s">
        <v>42</v>
      </c>
      <c r="E357" s="30"/>
      <c r="F357" s="93" t="s">
        <v>43</v>
      </c>
      <c r="G357" s="28">
        <v>1</v>
      </c>
      <c r="H357" s="29" t="s">
        <v>5</v>
      </c>
      <c r="I357" s="87">
        <v>0</v>
      </c>
      <c r="J357" s="94">
        <f>G357*I357</f>
        <v>0</v>
      </c>
    </row>
    <row r="358" spans="1:10" s="3" customFormat="1" ht="28.5" customHeight="1">
      <c r="A358" s="24" t="s">
        <v>589</v>
      </c>
      <c r="B358" s="25" t="s">
        <v>127</v>
      </c>
      <c r="C358" s="26" t="s">
        <v>52</v>
      </c>
      <c r="D358" s="27" t="s">
        <v>48</v>
      </c>
      <c r="E358" s="30"/>
      <c r="F358" s="93" t="s">
        <v>32</v>
      </c>
      <c r="G358" s="28">
        <v>1</v>
      </c>
      <c r="H358" s="29" t="s">
        <v>5</v>
      </c>
      <c r="I358" s="87">
        <v>0</v>
      </c>
      <c r="J358" s="94">
        <f>G358*I358</f>
        <v>0</v>
      </c>
    </row>
    <row r="359" spans="1:10" s="3" customFormat="1" ht="83.25" customHeight="1">
      <c r="A359" s="24" t="s">
        <v>590</v>
      </c>
      <c r="B359" s="25" t="s">
        <v>128</v>
      </c>
      <c r="C359" s="31" t="s">
        <v>46</v>
      </c>
      <c r="D359" s="27" t="s">
        <v>134</v>
      </c>
      <c r="E359" s="30" t="s">
        <v>147</v>
      </c>
      <c r="F359" s="93" t="s">
        <v>129</v>
      </c>
      <c r="G359" s="28">
        <v>1</v>
      </c>
      <c r="H359" s="29" t="s">
        <v>5</v>
      </c>
      <c r="I359" s="87">
        <v>0</v>
      </c>
      <c r="J359" s="94">
        <f aca="true" t="shared" si="22" ref="J359:J370">G359*I359</f>
        <v>0</v>
      </c>
    </row>
    <row r="360" spans="1:10" s="3" customFormat="1" ht="54.75" customHeight="1">
      <c r="A360" s="24" t="s">
        <v>591</v>
      </c>
      <c r="B360" s="25" t="s">
        <v>128</v>
      </c>
      <c r="C360" s="31" t="s">
        <v>46</v>
      </c>
      <c r="D360" s="27" t="s">
        <v>49</v>
      </c>
      <c r="E360" s="30" t="s">
        <v>148</v>
      </c>
      <c r="F360" s="93" t="s">
        <v>634</v>
      </c>
      <c r="G360" s="28">
        <v>1</v>
      </c>
      <c r="H360" s="29" t="s">
        <v>5</v>
      </c>
      <c r="I360" s="87">
        <v>0</v>
      </c>
      <c r="J360" s="94">
        <f t="shared" si="22"/>
        <v>0</v>
      </c>
    </row>
    <row r="361" spans="1:10" s="3" customFormat="1" ht="33" customHeight="1">
      <c r="A361" s="24" t="s">
        <v>592</v>
      </c>
      <c r="B361" s="25" t="s">
        <v>26</v>
      </c>
      <c r="C361" s="31" t="s">
        <v>46</v>
      </c>
      <c r="D361" s="27" t="s">
        <v>22</v>
      </c>
      <c r="E361" s="30"/>
      <c r="F361" s="93" t="s">
        <v>22</v>
      </c>
      <c r="G361" s="28">
        <v>1</v>
      </c>
      <c r="H361" s="29" t="s">
        <v>5</v>
      </c>
      <c r="I361" s="87">
        <v>0</v>
      </c>
      <c r="J361" s="94">
        <f t="shared" si="22"/>
        <v>0</v>
      </c>
    </row>
    <row r="362" spans="1:10" s="3" customFormat="1" ht="45" customHeight="1">
      <c r="A362" s="24" t="s">
        <v>593</v>
      </c>
      <c r="B362" s="25" t="s">
        <v>26</v>
      </c>
      <c r="C362" s="26"/>
      <c r="D362" s="27" t="s">
        <v>50</v>
      </c>
      <c r="E362" s="30"/>
      <c r="F362" s="93" t="s">
        <v>7</v>
      </c>
      <c r="G362" s="28">
        <v>66</v>
      </c>
      <c r="H362" s="29" t="s">
        <v>5</v>
      </c>
      <c r="I362" s="87">
        <v>0</v>
      </c>
      <c r="J362" s="94">
        <f t="shared" si="22"/>
        <v>0</v>
      </c>
    </row>
    <row r="363" spans="1:10" s="3" customFormat="1" ht="31.5" customHeight="1">
      <c r="A363" s="24" t="s">
        <v>594</v>
      </c>
      <c r="B363" s="25" t="s">
        <v>26</v>
      </c>
      <c r="C363" s="26"/>
      <c r="D363" s="27" t="s">
        <v>8</v>
      </c>
      <c r="E363" s="30"/>
      <c r="F363" s="93" t="s">
        <v>9</v>
      </c>
      <c r="G363" s="28">
        <v>66</v>
      </c>
      <c r="H363" s="29" t="s">
        <v>5</v>
      </c>
      <c r="I363" s="87">
        <v>0</v>
      </c>
      <c r="J363" s="94">
        <f t="shared" si="22"/>
        <v>0</v>
      </c>
    </row>
    <row r="364" spans="1:10" s="3" customFormat="1" ht="76.5" customHeight="1">
      <c r="A364" s="24" t="s">
        <v>595</v>
      </c>
      <c r="B364" s="25" t="s">
        <v>26</v>
      </c>
      <c r="C364" s="26"/>
      <c r="D364" s="27" t="s">
        <v>153</v>
      </c>
      <c r="E364" s="30"/>
      <c r="F364" s="93" t="s">
        <v>245</v>
      </c>
      <c r="G364" s="28">
        <v>66</v>
      </c>
      <c r="H364" s="29" t="s">
        <v>5</v>
      </c>
      <c r="I364" s="87">
        <v>0</v>
      </c>
      <c r="J364" s="94">
        <f t="shared" si="22"/>
        <v>0</v>
      </c>
    </row>
    <row r="365" spans="1:10" s="3" customFormat="1" ht="42" customHeight="1">
      <c r="A365" s="24" t="s">
        <v>596</v>
      </c>
      <c r="B365" s="25"/>
      <c r="C365" s="26"/>
      <c r="D365" s="34" t="s">
        <v>14</v>
      </c>
      <c r="E365" s="30"/>
      <c r="F365" s="93" t="s">
        <v>14</v>
      </c>
      <c r="G365" s="28">
        <v>66</v>
      </c>
      <c r="H365" s="29" t="s">
        <v>5</v>
      </c>
      <c r="I365" s="87">
        <v>0</v>
      </c>
      <c r="J365" s="94">
        <f t="shared" si="22"/>
        <v>0</v>
      </c>
    </row>
    <row r="366" spans="1:10" s="3" customFormat="1" ht="43.5" customHeight="1">
      <c r="A366" s="24" t="s">
        <v>597</v>
      </c>
      <c r="B366" s="25"/>
      <c r="C366" s="26"/>
      <c r="D366" s="34" t="s">
        <v>15</v>
      </c>
      <c r="E366" s="30"/>
      <c r="F366" s="93" t="s">
        <v>15</v>
      </c>
      <c r="G366" s="35">
        <v>1</v>
      </c>
      <c r="H366" s="29" t="s">
        <v>11</v>
      </c>
      <c r="I366" s="87">
        <v>0</v>
      </c>
      <c r="J366" s="94">
        <f t="shared" si="22"/>
        <v>0</v>
      </c>
    </row>
    <row r="367" spans="1:10" s="3" customFormat="1" ht="33" customHeight="1">
      <c r="A367" s="24" t="s">
        <v>598</v>
      </c>
      <c r="B367" s="25"/>
      <c r="C367" s="26"/>
      <c r="D367" s="34" t="s">
        <v>16</v>
      </c>
      <c r="E367" s="30"/>
      <c r="F367" s="34" t="s">
        <v>16</v>
      </c>
      <c r="G367" s="35">
        <v>1</v>
      </c>
      <c r="H367" s="29" t="s">
        <v>5</v>
      </c>
      <c r="I367" s="87">
        <v>0</v>
      </c>
      <c r="J367" s="94">
        <f t="shared" si="22"/>
        <v>0</v>
      </c>
    </row>
    <row r="368" spans="1:10" s="3" customFormat="1" ht="38.25" customHeight="1">
      <c r="A368" s="24" t="s">
        <v>599</v>
      </c>
      <c r="B368" s="25"/>
      <c r="C368" s="26"/>
      <c r="D368" s="34" t="s">
        <v>17</v>
      </c>
      <c r="E368" s="30"/>
      <c r="F368" s="93" t="s">
        <v>17</v>
      </c>
      <c r="G368" s="35">
        <v>1</v>
      </c>
      <c r="H368" s="29" t="s">
        <v>11</v>
      </c>
      <c r="I368" s="87">
        <v>0</v>
      </c>
      <c r="J368" s="94">
        <f t="shared" si="22"/>
        <v>0</v>
      </c>
    </row>
    <row r="369" spans="1:10" s="3" customFormat="1" ht="43.5" customHeight="1">
      <c r="A369" s="24" t="s">
        <v>600</v>
      </c>
      <c r="B369" s="25"/>
      <c r="C369" s="26"/>
      <c r="D369" s="34" t="s">
        <v>29</v>
      </c>
      <c r="E369" s="30"/>
      <c r="F369" s="93" t="s">
        <v>30</v>
      </c>
      <c r="G369" s="35">
        <v>1</v>
      </c>
      <c r="H369" s="29" t="s">
        <v>11</v>
      </c>
      <c r="I369" s="87">
        <v>0</v>
      </c>
      <c r="J369" s="94">
        <f t="shared" si="22"/>
        <v>0</v>
      </c>
    </row>
    <row r="370" spans="1:10" s="3" customFormat="1" ht="36.75" customHeight="1">
      <c r="A370" s="24" t="s">
        <v>601</v>
      </c>
      <c r="B370" s="25"/>
      <c r="C370" s="26"/>
      <c r="D370" s="34" t="s">
        <v>18</v>
      </c>
      <c r="E370" s="30"/>
      <c r="F370" s="93" t="s">
        <v>19</v>
      </c>
      <c r="G370" s="35">
        <v>1</v>
      </c>
      <c r="H370" s="29" t="s">
        <v>11</v>
      </c>
      <c r="I370" s="87">
        <v>0</v>
      </c>
      <c r="J370" s="94">
        <f t="shared" si="22"/>
        <v>0</v>
      </c>
    </row>
    <row r="371" spans="1:10" s="3" customFormat="1" ht="27" customHeight="1">
      <c r="A371" s="36" t="s">
        <v>602</v>
      </c>
      <c r="B371" s="18"/>
      <c r="C371" s="18"/>
      <c r="D371" s="19" t="s">
        <v>130</v>
      </c>
      <c r="E371" s="23"/>
      <c r="F371" s="91"/>
      <c r="G371" s="20"/>
      <c r="H371" s="21"/>
      <c r="I371" s="22">
        <f>SUM(I372:I386)</f>
        <v>0</v>
      </c>
      <c r="J371" s="92">
        <f>SUM(J372:J386)</f>
        <v>0</v>
      </c>
    </row>
    <row r="372" spans="1:10" s="3" customFormat="1" ht="81.75" customHeight="1">
      <c r="A372" s="24" t="s">
        <v>603</v>
      </c>
      <c r="B372" s="25" t="s">
        <v>130</v>
      </c>
      <c r="C372" s="26" t="s">
        <v>52</v>
      </c>
      <c r="D372" s="27" t="s">
        <v>149</v>
      </c>
      <c r="E372" s="30" t="s">
        <v>152</v>
      </c>
      <c r="F372" s="93" t="s">
        <v>150</v>
      </c>
      <c r="G372" s="28">
        <v>1</v>
      </c>
      <c r="H372" s="29" t="s">
        <v>5</v>
      </c>
      <c r="I372" s="87">
        <v>0</v>
      </c>
      <c r="J372" s="94">
        <f>G372*I372</f>
        <v>0</v>
      </c>
    </row>
    <row r="373" spans="1:10" s="3" customFormat="1" ht="31.5" customHeight="1">
      <c r="A373" s="24" t="s">
        <v>604</v>
      </c>
      <c r="B373" s="25" t="s">
        <v>130</v>
      </c>
      <c r="C373" s="26" t="s">
        <v>52</v>
      </c>
      <c r="D373" s="27" t="s">
        <v>42</v>
      </c>
      <c r="E373" s="30"/>
      <c r="F373" s="93" t="s">
        <v>43</v>
      </c>
      <c r="G373" s="28">
        <v>1</v>
      </c>
      <c r="H373" s="29" t="s">
        <v>5</v>
      </c>
      <c r="I373" s="87">
        <v>0</v>
      </c>
      <c r="J373" s="94">
        <f>G373*I373</f>
        <v>0</v>
      </c>
    </row>
    <row r="374" spans="1:10" s="3" customFormat="1" ht="30" customHeight="1">
      <c r="A374" s="24" t="s">
        <v>605</v>
      </c>
      <c r="B374" s="25" t="s">
        <v>130</v>
      </c>
      <c r="C374" s="26" t="s">
        <v>52</v>
      </c>
      <c r="D374" s="27" t="s">
        <v>48</v>
      </c>
      <c r="E374" s="30"/>
      <c r="F374" s="93" t="s">
        <v>32</v>
      </c>
      <c r="G374" s="28">
        <v>1</v>
      </c>
      <c r="H374" s="29" t="s">
        <v>5</v>
      </c>
      <c r="I374" s="87">
        <v>0</v>
      </c>
      <c r="J374" s="94">
        <f>G374*I374</f>
        <v>0</v>
      </c>
    </row>
    <row r="375" spans="1:10" s="3" customFormat="1" ht="76.5" customHeight="1">
      <c r="A375" s="24" t="s">
        <v>606</v>
      </c>
      <c r="B375" s="25" t="s">
        <v>131</v>
      </c>
      <c r="C375" s="31" t="s">
        <v>46</v>
      </c>
      <c r="D375" s="27" t="s">
        <v>133</v>
      </c>
      <c r="E375" s="30" t="s">
        <v>147</v>
      </c>
      <c r="F375" s="93" t="s">
        <v>132</v>
      </c>
      <c r="G375" s="28">
        <v>1</v>
      </c>
      <c r="H375" s="29" t="s">
        <v>5</v>
      </c>
      <c r="I375" s="87">
        <v>0</v>
      </c>
      <c r="J375" s="94">
        <f aca="true" t="shared" si="23" ref="J375:J386">G375*I375</f>
        <v>0</v>
      </c>
    </row>
    <row r="376" spans="1:10" s="3" customFormat="1" ht="43.5" customHeight="1">
      <c r="A376" s="24" t="s">
        <v>607</v>
      </c>
      <c r="B376" s="25" t="s">
        <v>131</v>
      </c>
      <c r="C376" s="31" t="s">
        <v>46</v>
      </c>
      <c r="D376" s="27" t="s">
        <v>49</v>
      </c>
      <c r="E376" s="30" t="s">
        <v>148</v>
      </c>
      <c r="F376" s="93" t="s">
        <v>634</v>
      </c>
      <c r="G376" s="28">
        <v>1</v>
      </c>
      <c r="H376" s="29" t="s">
        <v>5</v>
      </c>
      <c r="I376" s="87">
        <v>0</v>
      </c>
      <c r="J376" s="94">
        <f t="shared" si="23"/>
        <v>0</v>
      </c>
    </row>
    <row r="377" spans="1:10" s="3" customFormat="1" ht="27" customHeight="1">
      <c r="A377" s="24" t="s">
        <v>608</v>
      </c>
      <c r="B377" s="25" t="s">
        <v>26</v>
      </c>
      <c r="C377" s="31" t="s">
        <v>46</v>
      </c>
      <c r="D377" s="27" t="s">
        <v>22</v>
      </c>
      <c r="E377" s="30"/>
      <c r="F377" s="93" t="s">
        <v>22</v>
      </c>
      <c r="G377" s="28">
        <v>1</v>
      </c>
      <c r="H377" s="29" t="s">
        <v>5</v>
      </c>
      <c r="I377" s="87">
        <v>0</v>
      </c>
      <c r="J377" s="94">
        <f t="shared" si="23"/>
        <v>0</v>
      </c>
    </row>
    <row r="378" spans="1:10" s="3" customFormat="1" ht="36.75" customHeight="1">
      <c r="A378" s="24" t="s">
        <v>609</v>
      </c>
      <c r="B378" s="25" t="s">
        <v>26</v>
      </c>
      <c r="C378" s="26"/>
      <c r="D378" s="27" t="s">
        <v>50</v>
      </c>
      <c r="E378" s="30"/>
      <c r="F378" s="93" t="s">
        <v>7</v>
      </c>
      <c r="G378" s="28">
        <v>106</v>
      </c>
      <c r="H378" s="29" t="s">
        <v>5</v>
      </c>
      <c r="I378" s="87">
        <v>0</v>
      </c>
      <c r="J378" s="94">
        <f t="shared" si="23"/>
        <v>0</v>
      </c>
    </row>
    <row r="379" spans="1:10" s="3" customFormat="1" ht="28.5" customHeight="1">
      <c r="A379" s="24" t="s">
        <v>610</v>
      </c>
      <c r="B379" s="25" t="s">
        <v>26</v>
      </c>
      <c r="C379" s="26"/>
      <c r="D379" s="27" t="s">
        <v>8</v>
      </c>
      <c r="E379" s="30"/>
      <c r="F379" s="93" t="s">
        <v>9</v>
      </c>
      <c r="G379" s="28">
        <v>106</v>
      </c>
      <c r="H379" s="29" t="s">
        <v>5</v>
      </c>
      <c r="I379" s="87">
        <v>0</v>
      </c>
      <c r="J379" s="94">
        <f t="shared" si="23"/>
        <v>0</v>
      </c>
    </row>
    <row r="380" spans="1:10" s="3" customFormat="1" ht="76.5" customHeight="1">
      <c r="A380" s="24" t="s">
        <v>611</v>
      </c>
      <c r="B380" s="25" t="s">
        <v>26</v>
      </c>
      <c r="C380" s="26"/>
      <c r="D380" s="27" t="s">
        <v>153</v>
      </c>
      <c r="E380" s="30"/>
      <c r="F380" s="93" t="s">
        <v>245</v>
      </c>
      <c r="G380" s="28">
        <v>106</v>
      </c>
      <c r="H380" s="29" t="s">
        <v>5</v>
      </c>
      <c r="I380" s="87">
        <v>0</v>
      </c>
      <c r="J380" s="94">
        <f t="shared" si="23"/>
        <v>0</v>
      </c>
    </row>
    <row r="381" spans="1:10" s="3" customFormat="1" ht="45" customHeight="1">
      <c r="A381" s="24" t="s">
        <v>612</v>
      </c>
      <c r="B381" s="25"/>
      <c r="C381" s="26"/>
      <c r="D381" s="34" t="s">
        <v>14</v>
      </c>
      <c r="E381" s="30"/>
      <c r="F381" s="93" t="s">
        <v>14</v>
      </c>
      <c r="G381" s="28">
        <v>106</v>
      </c>
      <c r="H381" s="29" t="s">
        <v>5</v>
      </c>
      <c r="I381" s="87">
        <v>0</v>
      </c>
      <c r="J381" s="94">
        <f t="shared" si="23"/>
        <v>0</v>
      </c>
    </row>
    <row r="382" spans="1:10" s="3" customFormat="1" ht="54.75" customHeight="1">
      <c r="A382" s="24" t="s">
        <v>613</v>
      </c>
      <c r="B382" s="25"/>
      <c r="C382" s="26"/>
      <c r="D382" s="34" t="s">
        <v>15</v>
      </c>
      <c r="E382" s="30"/>
      <c r="F382" s="93" t="s">
        <v>15</v>
      </c>
      <c r="G382" s="35">
        <v>1</v>
      </c>
      <c r="H382" s="29" t="s">
        <v>11</v>
      </c>
      <c r="I382" s="87">
        <v>0</v>
      </c>
      <c r="J382" s="94">
        <f t="shared" si="23"/>
        <v>0</v>
      </c>
    </row>
    <row r="383" spans="1:10" s="3" customFormat="1" ht="39.75" customHeight="1">
      <c r="A383" s="24" t="s">
        <v>614</v>
      </c>
      <c r="B383" s="25"/>
      <c r="C383" s="26"/>
      <c r="D383" s="34" t="s">
        <v>16</v>
      </c>
      <c r="E383" s="30"/>
      <c r="F383" s="34" t="s">
        <v>16</v>
      </c>
      <c r="G383" s="35">
        <v>1</v>
      </c>
      <c r="H383" s="29" t="s">
        <v>5</v>
      </c>
      <c r="I383" s="87">
        <v>0</v>
      </c>
      <c r="J383" s="94">
        <f t="shared" si="23"/>
        <v>0</v>
      </c>
    </row>
    <row r="384" spans="1:10" s="3" customFormat="1" ht="43.5" customHeight="1">
      <c r="A384" s="24" t="s">
        <v>615</v>
      </c>
      <c r="B384" s="25"/>
      <c r="C384" s="26"/>
      <c r="D384" s="34" t="s">
        <v>17</v>
      </c>
      <c r="E384" s="30"/>
      <c r="F384" s="93" t="s">
        <v>17</v>
      </c>
      <c r="G384" s="35">
        <v>1</v>
      </c>
      <c r="H384" s="29" t="s">
        <v>11</v>
      </c>
      <c r="I384" s="87">
        <v>0</v>
      </c>
      <c r="J384" s="94">
        <f t="shared" si="23"/>
        <v>0</v>
      </c>
    </row>
    <row r="385" spans="1:10" s="3" customFormat="1" ht="42.75" customHeight="1">
      <c r="A385" s="24" t="s">
        <v>616</v>
      </c>
      <c r="B385" s="25"/>
      <c r="C385" s="26"/>
      <c r="D385" s="34" t="s">
        <v>29</v>
      </c>
      <c r="E385" s="30"/>
      <c r="F385" s="93" t="s">
        <v>30</v>
      </c>
      <c r="G385" s="35">
        <v>1</v>
      </c>
      <c r="H385" s="29" t="s">
        <v>11</v>
      </c>
      <c r="I385" s="87">
        <v>0</v>
      </c>
      <c r="J385" s="94">
        <f t="shared" si="23"/>
        <v>0</v>
      </c>
    </row>
    <row r="386" spans="1:10" s="3" customFormat="1" ht="41.25" customHeight="1">
      <c r="A386" s="24" t="s">
        <v>617</v>
      </c>
      <c r="B386" s="25"/>
      <c r="C386" s="26"/>
      <c r="D386" s="34" t="s">
        <v>18</v>
      </c>
      <c r="E386" s="30"/>
      <c r="F386" s="93" t="s">
        <v>19</v>
      </c>
      <c r="G386" s="35">
        <v>1</v>
      </c>
      <c r="H386" s="29" t="s">
        <v>11</v>
      </c>
      <c r="I386" s="87">
        <v>0</v>
      </c>
      <c r="J386" s="94">
        <f t="shared" si="23"/>
        <v>0</v>
      </c>
    </row>
    <row r="387" spans="1:10" s="3" customFormat="1" ht="26.25" customHeight="1">
      <c r="A387" s="36" t="s">
        <v>618</v>
      </c>
      <c r="B387" s="18"/>
      <c r="C387" s="18"/>
      <c r="D387" s="19" t="s">
        <v>135</v>
      </c>
      <c r="E387" s="23"/>
      <c r="F387" s="91"/>
      <c r="G387" s="20"/>
      <c r="H387" s="21"/>
      <c r="I387" s="22">
        <f>SUM(I388:I402)</f>
        <v>0</v>
      </c>
      <c r="J387" s="92">
        <f>SUM(J388:J402)</f>
        <v>0</v>
      </c>
    </row>
    <row r="388" spans="1:10" s="3" customFormat="1" ht="84.75" customHeight="1">
      <c r="A388" s="24" t="s">
        <v>619</v>
      </c>
      <c r="B388" s="25" t="s">
        <v>135</v>
      </c>
      <c r="C388" s="26" t="s">
        <v>52</v>
      </c>
      <c r="D388" s="27" t="s">
        <v>149</v>
      </c>
      <c r="E388" s="30" t="s">
        <v>152</v>
      </c>
      <c r="F388" s="93" t="s">
        <v>150</v>
      </c>
      <c r="G388" s="28">
        <v>1</v>
      </c>
      <c r="H388" s="29" t="s">
        <v>5</v>
      </c>
      <c r="I388" s="87"/>
      <c r="J388" s="94">
        <f>G388*I388</f>
        <v>0</v>
      </c>
    </row>
    <row r="389" spans="1:10" s="3" customFormat="1" ht="28.5" customHeight="1">
      <c r="A389" s="24" t="s">
        <v>620</v>
      </c>
      <c r="B389" s="25" t="s">
        <v>135</v>
      </c>
      <c r="C389" s="26" t="s">
        <v>52</v>
      </c>
      <c r="D389" s="27" t="s">
        <v>42</v>
      </c>
      <c r="E389" s="30"/>
      <c r="F389" s="93" t="s">
        <v>43</v>
      </c>
      <c r="G389" s="28">
        <v>1</v>
      </c>
      <c r="H389" s="29" t="s">
        <v>5</v>
      </c>
      <c r="I389" s="87">
        <v>0</v>
      </c>
      <c r="J389" s="94">
        <f>G389*I389</f>
        <v>0</v>
      </c>
    </row>
    <row r="390" spans="1:10" s="3" customFormat="1" ht="23.25" customHeight="1">
      <c r="A390" s="24" t="s">
        <v>621</v>
      </c>
      <c r="B390" s="25" t="s">
        <v>135</v>
      </c>
      <c r="C390" s="26" t="s">
        <v>52</v>
      </c>
      <c r="D390" s="27" t="s">
        <v>48</v>
      </c>
      <c r="E390" s="30"/>
      <c r="F390" s="93" t="s">
        <v>32</v>
      </c>
      <c r="G390" s="28">
        <v>1</v>
      </c>
      <c r="H390" s="29" t="s">
        <v>5</v>
      </c>
      <c r="I390" s="87">
        <v>0</v>
      </c>
      <c r="J390" s="94">
        <f>G390*I390</f>
        <v>0</v>
      </c>
    </row>
    <row r="391" spans="1:10" s="3" customFormat="1" ht="88.5" customHeight="1">
      <c r="A391" s="24" t="s">
        <v>622</v>
      </c>
      <c r="B391" s="25" t="s">
        <v>136</v>
      </c>
      <c r="C391" s="31" t="s">
        <v>46</v>
      </c>
      <c r="D391" s="27" t="s">
        <v>138</v>
      </c>
      <c r="E391" s="30" t="s">
        <v>147</v>
      </c>
      <c r="F391" s="93" t="s">
        <v>137</v>
      </c>
      <c r="G391" s="28">
        <v>1</v>
      </c>
      <c r="H391" s="29" t="s">
        <v>5</v>
      </c>
      <c r="I391" s="87">
        <v>0</v>
      </c>
      <c r="J391" s="94">
        <f aca="true" t="shared" si="24" ref="J391:J402">G391*I391</f>
        <v>0</v>
      </c>
    </row>
    <row r="392" spans="1:10" s="3" customFormat="1" ht="60" customHeight="1">
      <c r="A392" s="24" t="s">
        <v>623</v>
      </c>
      <c r="B392" s="25" t="s">
        <v>136</v>
      </c>
      <c r="C392" s="31" t="s">
        <v>46</v>
      </c>
      <c r="D392" s="27" t="s">
        <v>49</v>
      </c>
      <c r="E392" s="30" t="s">
        <v>148</v>
      </c>
      <c r="F392" s="93" t="s">
        <v>634</v>
      </c>
      <c r="G392" s="28">
        <v>1</v>
      </c>
      <c r="H392" s="29" t="s">
        <v>5</v>
      </c>
      <c r="I392" s="87">
        <v>0</v>
      </c>
      <c r="J392" s="94">
        <f t="shared" si="24"/>
        <v>0</v>
      </c>
    </row>
    <row r="393" spans="1:10" s="3" customFormat="1" ht="30" customHeight="1">
      <c r="A393" s="24" t="s">
        <v>624</v>
      </c>
      <c r="B393" s="25" t="s">
        <v>26</v>
      </c>
      <c r="C393" s="31" t="s">
        <v>46</v>
      </c>
      <c r="D393" s="27" t="s">
        <v>22</v>
      </c>
      <c r="E393" s="30"/>
      <c r="F393" s="93" t="s">
        <v>22</v>
      </c>
      <c r="G393" s="28">
        <v>1</v>
      </c>
      <c r="H393" s="29" t="s">
        <v>5</v>
      </c>
      <c r="I393" s="87">
        <v>0</v>
      </c>
      <c r="J393" s="94">
        <f t="shared" si="24"/>
        <v>0</v>
      </c>
    </row>
    <row r="394" spans="1:10" s="3" customFormat="1" ht="43.5" customHeight="1">
      <c r="A394" s="24" t="s">
        <v>625</v>
      </c>
      <c r="B394" s="25" t="s">
        <v>26</v>
      </c>
      <c r="C394" s="26"/>
      <c r="D394" s="27" t="s">
        <v>50</v>
      </c>
      <c r="E394" s="30"/>
      <c r="F394" s="93" t="s">
        <v>7</v>
      </c>
      <c r="G394" s="28">
        <v>52</v>
      </c>
      <c r="H394" s="29" t="s">
        <v>5</v>
      </c>
      <c r="I394" s="87">
        <v>0</v>
      </c>
      <c r="J394" s="94">
        <f t="shared" si="24"/>
        <v>0</v>
      </c>
    </row>
    <row r="395" spans="1:10" s="3" customFormat="1" ht="39.75" customHeight="1">
      <c r="A395" s="24" t="s">
        <v>626</v>
      </c>
      <c r="B395" s="25" t="s">
        <v>26</v>
      </c>
      <c r="C395" s="26"/>
      <c r="D395" s="27" t="s">
        <v>8</v>
      </c>
      <c r="E395" s="30"/>
      <c r="F395" s="93" t="s">
        <v>9</v>
      </c>
      <c r="G395" s="28">
        <v>52</v>
      </c>
      <c r="H395" s="29" t="s">
        <v>5</v>
      </c>
      <c r="I395" s="87">
        <v>0</v>
      </c>
      <c r="J395" s="94">
        <f t="shared" si="24"/>
        <v>0</v>
      </c>
    </row>
    <row r="396" spans="1:10" s="3" customFormat="1" ht="76.5" customHeight="1">
      <c r="A396" s="24" t="s">
        <v>627</v>
      </c>
      <c r="B396" s="25" t="s">
        <v>26</v>
      </c>
      <c r="C396" s="26"/>
      <c r="D396" s="27" t="s">
        <v>153</v>
      </c>
      <c r="E396" s="30"/>
      <c r="F396" s="93" t="s">
        <v>245</v>
      </c>
      <c r="G396" s="28">
        <v>52</v>
      </c>
      <c r="H396" s="29" t="s">
        <v>5</v>
      </c>
      <c r="I396" s="87">
        <v>0</v>
      </c>
      <c r="J396" s="94">
        <f t="shared" si="24"/>
        <v>0</v>
      </c>
    </row>
    <row r="397" spans="1:10" s="3" customFormat="1" ht="39" customHeight="1">
      <c r="A397" s="24" t="s">
        <v>628</v>
      </c>
      <c r="B397" s="25"/>
      <c r="C397" s="26"/>
      <c r="D397" s="34" t="s">
        <v>14</v>
      </c>
      <c r="E397" s="30"/>
      <c r="F397" s="93" t="s">
        <v>14</v>
      </c>
      <c r="G397" s="28">
        <v>52</v>
      </c>
      <c r="H397" s="29" t="s">
        <v>5</v>
      </c>
      <c r="I397" s="87">
        <v>0</v>
      </c>
      <c r="J397" s="94">
        <f t="shared" si="24"/>
        <v>0</v>
      </c>
    </row>
    <row r="398" spans="1:10" s="3" customFormat="1" ht="48" customHeight="1">
      <c r="A398" s="24" t="s">
        <v>629</v>
      </c>
      <c r="B398" s="25"/>
      <c r="C398" s="26"/>
      <c r="D398" s="34" t="s">
        <v>15</v>
      </c>
      <c r="E398" s="30"/>
      <c r="F398" s="93" t="s">
        <v>15</v>
      </c>
      <c r="G398" s="35">
        <v>1</v>
      </c>
      <c r="H398" s="29" t="s">
        <v>11</v>
      </c>
      <c r="I398" s="87">
        <v>0</v>
      </c>
      <c r="J398" s="94">
        <f t="shared" si="24"/>
        <v>0</v>
      </c>
    </row>
    <row r="399" spans="1:10" s="3" customFormat="1" ht="26.25" customHeight="1">
      <c r="A399" s="24" t="s">
        <v>630</v>
      </c>
      <c r="B399" s="25"/>
      <c r="C399" s="26"/>
      <c r="D399" s="34" t="s">
        <v>16</v>
      </c>
      <c r="E399" s="30"/>
      <c r="F399" s="34" t="s">
        <v>16</v>
      </c>
      <c r="G399" s="35">
        <v>1</v>
      </c>
      <c r="H399" s="29" t="s">
        <v>5</v>
      </c>
      <c r="I399" s="87">
        <v>0</v>
      </c>
      <c r="J399" s="94">
        <f t="shared" si="24"/>
        <v>0</v>
      </c>
    </row>
    <row r="400" spans="1:10" s="3" customFormat="1" ht="48" customHeight="1">
      <c r="A400" s="24" t="s">
        <v>631</v>
      </c>
      <c r="B400" s="25"/>
      <c r="C400" s="26"/>
      <c r="D400" s="34" t="s">
        <v>17</v>
      </c>
      <c r="E400" s="30"/>
      <c r="F400" s="93" t="s">
        <v>17</v>
      </c>
      <c r="G400" s="35">
        <v>1</v>
      </c>
      <c r="H400" s="29" t="s">
        <v>11</v>
      </c>
      <c r="I400" s="87">
        <v>0</v>
      </c>
      <c r="J400" s="94">
        <f t="shared" si="24"/>
        <v>0</v>
      </c>
    </row>
    <row r="401" spans="1:10" s="3" customFormat="1" ht="34.5" customHeight="1">
      <c r="A401" s="24" t="s">
        <v>632</v>
      </c>
      <c r="B401" s="25"/>
      <c r="C401" s="26"/>
      <c r="D401" s="34" t="s">
        <v>29</v>
      </c>
      <c r="E401" s="30"/>
      <c r="F401" s="93" t="s">
        <v>30</v>
      </c>
      <c r="G401" s="35">
        <v>1</v>
      </c>
      <c r="H401" s="29" t="s">
        <v>11</v>
      </c>
      <c r="I401" s="87">
        <v>0</v>
      </c>
      <c r="J401" s="94">
        <f t="shared" si="24"/>
        <v>0</v>
      </c>
    </row>
    <row r="402" spans="1:10" s="3" customFormat="1" ht="45" customHeight="1" thickBot="1">
      <c r="A402" s="84" t="s">
        <v>633</v>
      </c>
      <c r="B402" s="70"/>
      <c r="C402" s="71"/>
      <c r="D402" s="72" t="s">
        <v>18</v>
      </c>
      <c r="E402" s="85"/>
      <c r="F402" s="97" t="s">
        <v>19</v>
      </c>
      <c r="G402" s="73">
        <v>1</v>
      </c>
      <c r="H402" s="74" t="s">
        <v>11</v>
      </c>
      <c r="I402" s="75">
        <v>0</v>
      </c>
      <c r="J402" s="98">
        <f t="shared" si="24"/>
        <v>0</v>
      </c>
    </row>
    <row r="403" spans="2:10" ht="15.75" thickTop="1">
      <c r="B403" s="12"/>
      <c r="C403" s="9"/>
      <c r="D403" s="9"/>
      <c r="E403" s="14"/>
      <c r="F403" s="11"/>
      <c r="G403" s="9"/>
      <c r="H403" s="9"/>
      <c r="I403" s="13"/>
      <c r="J403" s="10"/>
    </row>
    <row r="407" ht="15">
      <c r="E407" s="5"/>
    </row>
  </sheetData>
  <sheetProtection/>
  <mergeCells count="1">
    <mergeCell ref="A1:F1"/>
  </mergeCells>
  <printOptions/>
  <pageMargins left="0.25" right="0.25" top="0.75" bottom="0.75" header="0.3" footer="0.3"/>
  <pageSetup fitToHeight="0" fitToWidth="1" horizontalDpi="600" verticalDpi="600" orientation="landscape" paperSize="8" scale="76" r:id="rId1"/>
  <rowBreaks count="24" manualBreakCount="24">
    <brk id="18" max="9" man="1"/>
    <brk id="34" max="9" man="1"/>
    <brk id="50" max="9" man="1"/>
    <brk id="66" max="9" man="1"/>
    <brk id="82" max="9" man="1"/>
    <brk id="98" max="9" man="1"/>
    <brk id="114" max="9" man="1"/>
    <brk id="130" max="9" man="1"/>
    <brk id="146" max="9" man="1"/>
    <brk id="162" max="9" man="1"/>
    <brk id="178" max="9" man="1"/>
    <brk id="194" max="9" man="1"/>
    <brk id="210" max="9" man="1"/>
    <brk id="226" max="9" man="1"/>
    <brk id="242" max="9" man="1"/>
    <brk id="258" max="9" man="1"/>
    <brk id="274" max="9" man="1"/>
    <brk id="290" max="9" man="1"/>
    <brk id="306" max="9" man="1"/>
    <brk id="322" max="9" man="1"/>
    <brk id="338" max="9" man="1"/>
    <brk id="354" max="9" man="1"/>
    <brk id="370" max="9" man="1"/>
    <brk id="386"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Johnson Controls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Martin.Skyvara@spcss.cz</dc:creator>
  <cp:keywords>C_Unrestricted</cp:keywords>
  <dc:description/>
  <cp:lastModifiedBy>Krátošková Andrea</cp:lastModifiedBy>
  <cp:lastPrinted>2020-10-06T10:15:14Z</cp:lastPrinted>
  <dcterms:created xsi:type="dcterms:W3CDTF">2012-10-12T11:50:24Z</dcterms:created>
  <dcterms:modified xsi:type="dcterms:W3CDTF">2020-11-25T16:26:45Z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Confidentiality">
    <vt:lpwstr>Unrestricted</vt:lpwstr>
  </property>
  <property fmtid="{D5CDD505-2E9C-101B-9397-08002B2CF9AE}" pid="3" name="_AdHocReviewCycleID">
    <vt:i4>1427824996</vt:i4>
  </property>
  <property fmtid="{D5CDD505-2E9C-101B-9397-08002B2CF9AE}" pid="4" name="_NewReviewCycle">
    <vt:lpwstr/>
  </property>
  <property fmtid="{D5CDD505-2E9C-101B-9397-08002B2CF9AE}" pid="5" name="_EmailSubject">
    <vt:lpwstr>VFN-A8-MaR-VV</vt:lpwstr>
  </property>
  <property fmtid="{D5CDD505-2E9C-101B-9397-08002B2CF9AE}" pid="6" name="_AuthorEmail">
    <vt:lpwstr>vaclav.jarolimek@siemens.com</vt:lpwstr>
  </property>
  <property fmtid="{D5CDD505-2E9C-101B-9397-08002B2CF9AE}" pid="7" name="_AuthorEmailDisplayName">
    <vt:lpwstr>Jarolimek, Vaclav (RC-CZ BT PRG BR S PRG)</vt:lpwstr>
  </property>
  <property fmtid="{D5CDD505-2E9C-101B-9397-08002B2CF9AE}" pid="8" name="_ReviewingToolsShownOnce">
    <vt:lpwstr/>
  </property>
  <property fmtid="{D5CDD505-2E9C-101B-9397-08002B2CF9AE}" pid="9" name="MSIP_Label_8b33fbad-f6f4-45bd-b8c1-f46f3711dcc6_Enabled">
    <vt:lpwstr>True</vt:lpwstr>
  </property>
  <property fmtid="{D5CDD505-2E9C-101B-9397-08002B2CF9AE}" pid="10" name="MSIP_Label_8b33fbad-f6f4-45bd-b8c1-f46f3711dcc6_SiteId">
    <vt:lpwstr>8ef2ef64-61e6-4033-9f7f-48ccd5d03c90</vt:lpwstr>
  </property>
  <property fmtid="{D5CDD505-2E9C-101B-9397-08002B2CF9AE}" pid="11" name="MSIP_Label_8b33fbad-f6f4-45bd-b8c1-f46f3711dcc6_Owner">
    <vt:lpwstr>martin.skyvara@spcss.cz</vt:lpwstr>
  </property>
  <property fmtid="{D5CDD505-2E9C-101B-9397-08002B2CF9AE}" pid="12" name="MSIP_Label_8b33fbad-f6f4-45bd-b8c1-f46f3711dcc6_SetDate">
    <vt:lpwstr>2020-08-07T11:42:23.9432166Z</vt:lpwstr>
  </property>
  <property fmtid="{D5CDD505-2E9C-101B-9397-08002B2CF9AE}" pid="13" name="MSIP_Label_8b33fbad-f6f4-45bd-b8c1-f46f3711dcc6_Name">
    <vt:lpwstr>Veřejné</vt:lpwstr>
  </property>
  <property fmtid="{D5CDD505-2E9C-101B-9397-08002B2CF9AE}" pid="14" name="MSIP_Label_8b33fbad-f6f4-45bd-b8c1-f46f3711dcc6_Application">
    <vt:lpwstr>Microsoft Azure Information Protection</vt:lpwstr>
  </property>
  <property fmtid="{D5CDD505-2E9C-101B-9397-08002B2CF9AE}" pid="15" name="MSIP_Label_8b33fbad-f6f4-45bd-b8c1-f46f3711dcc6_ActionId">
    <vt:lpwstr>4d25d467-305f-4ce6-a0c4-ad4534370498</vt:lpwstr>
  </property>
  <property fmtid="{D5CDD505-2E9C-101B-9397-08002B2CF9AE}" pid="16" name="MSIP_Label_8b33fbad-f6f4-45bd-b8c1-f46f3711dcc6_Extended_MSFT_Method">
    <vt:lpwstr>Automatic</vt:lpwstr>
  </property>
  <property fmtid="{D5CDD505-2E9C-101B-9397-08002B2CF9AE}" pid="17" name="Sensitivity">
    <vt:lpwstr>Veřejné</vt:lpwstr>
  </property>
</Properties>
</file>