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5265" yWindow="780" windowWidth="21480" windowHeight="13200" activeTab="0"/>
  </bookViews>
  <sheets>
    <sheet name="Rekapitulace RACK" sheetId="7" r:id="rId1"/>
    <sheet name="RACK" sheetId="11" r:id="rId2"/>
  </sheets>
  <externalReferences>
    <externalReference r:id="rId5"/>
    <externalReference r:id="rId6"/>
  </externalReferences>
  <definedNames>
    <definedName name="afterdetail_rozpocty_rkap">#REF!</definedName>
    <definedName name="beforeafterdetail_rozpocty_rozpocty.Poznamka2.1">#REF!</definedName>
    <definedName name="body_lua_dph">#REF!</definedName>
    <definedName name="body_lua_rekap">#REF!</definedName>
    <definedName name="body_lua_rozpocty">#REF!</definedName>
    <definedName name="body_rozpocty_rkap">#REF!</definedName>
    <definedName name="body_rozpocty_rozpocty.Poznamka2">#REF!</definedName>
    <definedName name="body_rozpocty_rpolozky">#REF!</definedName>
    <definedName name="body_rozpocty_rpolozky.Poznamka2">#REF!</definedName>
    <definedName name="body_rozpocty_seznam">#REF!</definedName>
    <definedName name="CelkemDPHVypocet" localSheetId="0">#REF!</definedName>
    <definedName name="CenaCelkem">'Rekapitulace RACK'!$F$27</definedName>
    <definedName name="CenaCelkemBezDPH">#REF!</definedName>
    <definedName name="CenaCelkemVypocet" localSheetId="0">#REF!</definedName>
    <definedName name="cisloobjektu">'Rekapitulace RACK'!$C$3</definedName>
    <definedName name="CisloRozpoctu">'[2]Krycí list'!$C$2</definedName>
    <definedName name="CisloStavby" localSheetId="0">'Rekapitulace RACK'!$C$2</definedName>
    <definedName name="cislostavby">'[2]Krycí list'!$A$7</definedName>
    <definedName name="CisloStavebnihoRozpoctu">'Rekapitulace RACK'!$C$4</definedName>
    <definedName name="dadresa">'Rekapitulace RACK'!$C$9:$F$9</definedName>
    <definedName name="ddd">#REF!</definedName>
    <definedName name="DIČ" localSheetId="0">'Rekapitulace RACK'!$H$9</definedName>
    <definedName name="dmisto">'Rekapitulace RACK'!$C$10:$F$10</definedName>
    <definedName name="DPHSni">'Rekapitulace RACK'!$F$23</definedName>
    <definedName name="DPHZakl">'Rekapitulace RACK'!$F$25</definedName>
    <definedName name="dpsc" localSheetId="0">'Rekapitulace RACK'!$B$10</definedName>
    <definedName name="eeeeeeee">#REF!</definedName>
    <definedName name="f">#REF!</definedName>
    <definedName name="fffffff">#REF!</definedName>
    <definedName name="IČO" localSheetId="0">'Rekapitulace RACK'!$H$8</definedName>
    <definedName name="Mena">'Rekapitulace RACK'!$I$27</definedName>
    <definedName name="MistoStavby">'Rekapitulace RACK'!$C$4</definedName>
    <definedName name="nazevobjektu">'Rekapitulace RACK'!$D$3</definedName>
    <definedName name="NazevRozpoctu">'[2]Krycí list'!$D$2</definedName>
    <definedName name="NazevStavby" localSheetId="0">'Rekapitulace RACK'!$D$2</definedName>
    <definedName name="nazevstavby">'[2]Krycí list'!$C$7</definedName>
    <definedName name="NazevStavebnihoRozpoctu">'Rekapitulace RACK'!$D$4</definedName>
    <definedName name="oadresa">'Rekapitulace RACK'!$C$6</definedName>
    <definedName name="Objednatel" localSheetId="0">'Rekapitulace RACK'!$C$5</definedName>
    <definedName name="Objekt" localSheetId="0">#REF!</definedName>
    <definedName name="_xlnm.Print_Area" localSheetId="1">'RACK'!$A$1:$H$67</definedName>
    <definedName name="_xlnm.Print_Area" localSheetId="0">'Rekapitulace RACK'!$A$1:$J$36</definedName>
    <definedName name="odic" localSheetId="0">'Rekapitulace RACK'!$H$6</definedName>
    <definedName name="oico" localSheetId="0">'Rekapitulace RACK'!$H$5</definedName>
    <definedName name="omisto" localSheetId="0">'Rekapitulace RACK'!$C$7</definedName>
    <definedName name="onazev" localSheetId="0">'Rekapitulace RACK'!$C$6</definedName>
    <definedName name="opsc" localSheetId="0">'Rekapitulace RACK'!$B$7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 localSheetId="0">'Rekapitulace RACK'!$D$22</definedName>
    <definedName name="SazbaDPH1">'[2]Krycí list'!$C$30</definedName>
    <definedName name="SazbaDPH2" localSheetId="0">'Rekapitulace RACK'!$D$24</definedName>
    <definedName name="SazbaDPH2">'[2]Krycí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sss">#REF!</definedName>
    <definedName name="start_poz">#REF!</definedName>
    <definedName name="sum_lua_dph">#REF!</definedName>
    <definedName name="sum_lua_hlavy">#REF!</definedName>
    <definedName name="sum_rozpocty_rkap">#REF!</definedName>
    <definedName name="sum_rozpocty_seznam">#REF!</definedName>
    <definedName name="sum_rozpocty_suma">#REF!</definedName>
    <definedName name="top_lua_dph">#REF!</definedName>
    <definedName name="top_lua_hlavy">#REF!</definedName>
    <definedName name="top_rozpocty_rkap">#REF!</definedName>
    <definedName name="top_rozpocty_seznam">#REF!</definedName>
    <definedName name="Vypracoval">#REF!</definedName>
    <definedName name="Z_B7E7C763_C459_487D_8ABA_5CFDDFBD5A84_.wvu.Cols" localSheetId="0" hidden="1">#REF!</definedName>
    <definedName name="Z_B7E7C763_C459_487D_8ABA_5CFDDFBD5A84_.wvu.PrintArea" localSheetId="0" hidden="1">'Rekapitulace RACK'!$A$1:$I$35</definedName>
    <definedName name="ZakladDPHSni">'Rekapitulace RACK'!$F$22</definedName>
    <definedName name="ZakladDPHSniVypocet" localSheetId="0">#REF!</definedName>
    <definedName name="ZakladDPHZakl">'Rekapitulace RACK'!$F$24</definedName>
    <definedName name="ZakladDPHZaklVypocet" localSheetId="0">#REF!</definedName>
    <definedName name="Zaokrouhleni">'Rekapitulace RACK'!$F$26</definedName>
    <definedName name="Zhotovitel">'Rekapitulace RACK'!$C$8:$F$8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Radim Štěpánek</author>
  </authors>
  <commentList>
    <comment ref="C8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H8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C9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H9" authorId="0">
      <text>
        <r>
          <rPr>
            <sz val="9"/>
            <color rgb="FF000000"/>
            <rFont val="Tahoma"/>
            <family val="2"/>
          </rPr>
          <t>DIČ</t>
        </r>
      </text>
    </comment>
    <comment ref="B10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C10" authorId="0">
      <text>
        <r>
          <rPr>
            <sz val="9"/>
            <color rgb="FF000000"/>
            <rFont val="Tahoma"/>
            <family val="2"/>
          </rPr>
          <t>Ulice</t>
        </r>
      </text>
    </comment>
  </commentList>
</comments>
</file>

<file path=xl/sharedStrings.xml><?xml version="1.0" encoding="utf-8"?>
<sst xmlns="http://schemas.openxmlformats.org/spreadsheetml/2006/main" count="227" uniqueCount="144">
  <si>
    <t>Místo:</t>
  </si>
  <si>
    <t>Datová centra SPCSS</t>
  </si>
  <si>
    <t>Objednatel:</t>
  </si>
  <si>
    <t>Státní pokladna Centrum sdílených služeb, s.p.</t>
  </si>
  <si>
    <t>IČO:</t>
  </si>
  <si>
    <t>Na Vápence 915/14, 130 00 Praha 3</t>
  </si>
  <si>
    <t>DIČ:</t>
  </si>
  <si>
    <t>CZ03630919</t>
  </si>
  <si>
    <t>Zhotovitel:</t>
  </si>
  <si>
    <t>Rekapitulace ceny</t>
  </si>
  <si>
    <t>VDR (š x h x v)  800 x 1200 x 2000</t>
  </si>
  <si>
    <t>Kč</t>
  </si>
  <si>
    <t>VDR (š x h x v)  800 x 1000 x 2000</t>
  </si>
  <si>
    <t>VDR (š x h x v)  600 x 1200 x 2000</t>
  </si>
  <si>
    <t>VDR (š x h x v)  600 x 1000 x 2000</t>
  </si>
  <si>
    <t>SDR (š x h x v)  600 x 600 x 2000</t>
  </si>
  <si>
    <t>Vnitřní vybavení</t>
  </si>
  <si>
    <t>Montáž/demontáž</t>
  </si>
  <si>
    <t>Cena celkem bez DPH</t>
  </si>
  <si>
    <t>v</t>
  </si>
  <si>
    <t>dne</t>
  </si>
  <si>
    <t>Za zhotovitele</t>
  </si>
  <si>
    <t>Za objednatele</t>
  </si>
  <si>
    <t>RACK a vnitřní vybavení</t>
  </si>
  <si>
    <t>Pořadové číslo</t>
  </si>
  <si>
    <t>ID</t>
  </si>
  <si>
    <t>Objednávkový kód výrobce</t>
  </si>
  <si>
    <t>Popis komponentu</t>
  </si>
  <si>
    <t xml:space="preserve">Počet jednotek </t>
  </si>
  <si>
    <t>Jednotka</t>
  </si>
  <si>
    <t>Jednotková cena v Kč bez DPH</t>
  </si>
  <si>
    <t>Celková cenav Kč bez DPH</t>
  </si>
  <si>
    <t>1</t>
  </si>
  <si>
    <t>1.1</t>
  </si>
  <si>
    <t>Skříň pro servery včetně ventilovaných dveří, zadní vertikálně dělené</t>
  </si>
  <si>
    <t>ks</t>
  </si>
  <si>
    <t>1.2</t>
  </si>
  <si>
    <t>Bočnice k VDR  2000 x 1200 mm, nasouvací, horizontálně dělená</t>
  </si>
  <si>
    <t>1.3</t>
  </si>
  <si>
    <t>Podstavec š x v 800 x 100 mm</t>
  </si>
  <si>
    <t>sada</t>
  </si>
  <si>
    <t>1.4</t>
  </si>
  <si>
    <t>Bočnice podstavce 1200 x 100 mm</t>
  </si>
  <si>
    <t>1.5</t>
  </si>
  <si>
    <t>Sada pro  spojení VDR v řadě</t>
  </si>
  <si>
    <t>balení</t>
  </si>
  <si>
    <t>1.6</t>
  </si>
  <si>
    <t>Zásuvná dělící stěna pro VDR s výřezy</t>
  </si>
  <si>
    <t>2</t>
  </si>
  <si>
    <t>2.1</t>
  </si>
  <si>
    <t>2.2</t>
  </si>
  <si>
    <t>Bočnice k VDR  2000 x 1000 mm, nasouvací, horizontálně dělená</t>
  </si>
  <si>
    <t>2.3</t>
  </si>
  <si>
    <t>2.4</t>
  </si>
  <si>
    <t>Bočnice podstavce 1000 x 100 mm</t>
  </si>
  <si>
    <t>2.5</t>
  </si>
  <si>
    <t>2.6</t>
  </si>
  <si>
    <t>3</t>
  </si>
  <si>
    <t>3.1</t>
  </si>
  <si>
    <t>3.2</t>
  </si>
  <si>
    <t>Bočnice k VDR  2000 x 1200 mm, nasouvací., horizontálně dělená</t>
  </si>
  <si>
    <t>3.3</t>
  </si>
  <si>
    <t>Podstavec š x v 600 x 100 mm</t>
  </si>
  <si>
    <t>3.4</t>
  </si>
  <si>
    <t>3.5</t>
  </si>
  <si>
    <t>3.6</t>
  </si>
  <si>
    <t>Zásuvná dělící stěna pro rack s výřezy</t>
  </si>
  <si>
    <t>4</t>
  </si>
  <si>
    <t>4.1</t>
  </si>
  <si>
    <t>4.2</t>
  </si>
  <si>
    <t>Bočnice k VDR  2000 x 1000 mm, nasouvací., horizontálně dělená</t>
  </si>
  <si>
    <t>4.3</t>
  </si>
  <si>
    <t>4.4</t>
  </si>
  <si>
    <t>4.5</t>
  </si>
  <si>
    <t>4.6</t>
  </si>
  <si>
    <t>5</t>
  </si>
  <si>
    <t>5.1</t>
  </si>
  <si>
    <t>5.2</t>
  </si>
  <si>
    <t>Bočnice k SDR  2000 x 600 mm, nasouvací., horizontálně dělená</t>
  </si>
  <si>
    <t>5.3</t>
  </si>
  <si>
    <t>5.4</t>
  </si>
  <si>
    <t>Bočnice podstavce 600 x 100 mm</t>
  </si>
  <si>
    <t>5.5</t>
  </si>
  <si>
    <t>Sada pro  spojení SDR v řadě</t>
  </si>
  <si>
    <t>5.6</t>
  </si>
  <si>
    <t>6</t>
  </si>
  <si>
    <t>6.1</t>
  </si>
  <si>
    <t>Separační / dělící rám teplé a studené zóny před předními 19" lištami pro rozvaděče výšky 42U a šířky 800 mm</t>
  </si>
  <si>
    <t>6.2</t>
  </si>
  <si>
    <t>Separační / dělící rám teplé a studené zóny před předními 19" lištami pro rozvaděče výšky 42U a šířky 600 mm</t>
  </si>
  <si>
    <t>6.3</t>
  </si>
  <si>
    <t xml:space="preserve">Vertikální vyvazovací kabelový management pro montáž do rohu racku s výškou 42U  </t>
  </si>
  <si>
    <t>6.4</t>
  </si>
  <si>
    <t>Horizontální vyvazovací kabelový management 1U / 19“ s kovovými oky nebo plastovými oky</t>
  </si>
  <si>
    <t>6.5</t>
  </si>
  <si>
    <t>Kabelové příčky pro vedení kabelových svazků 1U a 4U pro přichycení po straně 19“ roviny</t>
  </si>
  <si>
    <t>6.6</t>
  </si>
  <si>
    <t>Zaslepovací panel 19“ 1U plný šroubovaný</t>
  </si>
  <si>
    <t>6.7</t>
  </si>
  <si>
    <t>Zaslepovací panel 19“ 2U plný šroubovaný</t>
  </si>
  <si>
    <t>6.8</t>
  </si>
  <si>
    <t>Zaslepovací panel 19“ 3U plný šroubovaný</t>
  </si>
  <si>
    <t>6.9</t>
  </si>
  <si>
    <t>Zaslepovací panel 19“ 6U plný šroubovaný</t>
  </si>
  <si>
    <t>6.10</t>
  </si>
  <si>
    <t>Zaslepovací panel 19“ 1U s výřezem s kartáčovou vložkou</t>
  </si>
  <si>
    <t>6.11</t>
  </si>
  <si>
    <t>Zaslepovací panel 19“ 2U s výřezem s kartáčovou vložkou</t>
  </si>
  <si>
    <t>6.12</t>
  </si>
  <si>
    <t>Zakrývací roleta 19" 1U s možností zakrytí celého racku tedy 42U</t>
  </si>
  <si>
    <t>6.13</t>
  </si>
  <si>
    <t>Kartáčová lišta pro racky 2000 mm pro okamžitou instalaci do racku</t>
  </si>
  <si>
    <t>6.14</t>
  </si>
  <si>
    <t>Výsuvná přístrojová police 19“ vzdálenost mezi instalačními rovinami 400–600 mm; nosnost 50 kg; hloubka 50 mm</t>
  </si>
  <si>
    <t>6.15</t>
  </si>
  <si>
    <t>Výsuvná přístrojová police 19“ vzdálenost mezi instalačními rovinami 600–900 mm; nosnost 50 kg; hloubka 70 mm</t>
  </si>
  <si>
    <t>6.16</t>
  </si>
  <si>
    <t>Výsuvná přístrojová police 19“ vzdálenost mezi instalačními rovinami 400–600 mm; nosnost 100 kg; hloubka 50 mm</t>
  </si>
  <si>
    <t>6.17</t>
  </si>
  <si>
    <t>Výsuvná přístrojová police 19“ vzdálenost mezi instalačními rovinami 600–900 mm; nosnost 100 kg; hloubka 70 mm</t>
  </si>
  <si>
    <t>6.18</t>
  </si>
  <si>
    <t>Spojovací materiál pro upevnění HW racku – šroub včetně matice na přichycení k 19“ instalační rovině</t>
  </si>
  <si>
    <t>6.19</t>
  </si>
  <si>
    <t>Zámkové vložky za bezpečnostní (3 třída bezpečnosti), unikátní klíč</t>
  </si>
  <si>
    <t>6.20</t>
  </si>
  <si>
    <t>Klika s číselným zámkem včetně bezpečnostní vložky (3 třída bezpečnosti), unikátní klíč</t>
  </si>
  <si>
    <t>7</t>
  </si>
  <si>
    <t>7.1</t>
  </si>
  <si>
    <t>montáž VDR včetně komponent (dveře, bočnice, přážky, podstavec, vzduchová přepažka, spojení racku do řady)</t>
  </si>
  <si>
    <t>h</t>
  </si>
  <si>
    <t>7.2</t>
  </si>
  <si>
    <t>montáž SDR  včetně komponent (dveře, bočnice, přážky, podstavec, vzduchová přepažka, spojení racku do řady)</t>
  </si>
  <si>
    <t>7.3</t>
  </si>
  <si>
    <t>demontáž VDR  včetně komponent (dveře, bočnice, přážky, podstavec, vzduchová přepažka, vyjmutí racku z řady)</t>
  </si>
  <si>
    <t>7.4</t>
  </si>
  <si>
    <t>demontáž SDR  včetně komponent (dveře, bočnice, přážky, podstavec, vzduchová přepažka, vyjmutí racku z řady)</t>
  </si>
  <si>
    <t>7.5</t>
  </si>
  <si>
    <t>přerava racku na určené místo v rámci objektu</t>
  </si>
  <si>
    <t>7.6</t>
  </si>
  <si>
    <t>montáž uvedených klik, zámků, vložek</t>
  </si>
  <si>
    <t>7.7</t>
  </si>
  <si>
    <t>demontáž klik, zámků, vložek</t>
  </si>
  <si>
    <t>Celkem Kč bez DPH</t>
  </si>
  <si>
    <t>Tabulka pro stanovení nabídkové ceny pro účely hodnocení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</si>
</sst>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_-* #,##0\ [$Kč-405]_-;\-* #,##0\ [$Kč-405]_-;_-* &quot;-&quot;??\ [$Kč-405]_-;_-@_-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u val="single"/>
      <sz val="8"/>
      <color indexed="12"/>
      <name val="Arial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color rgb="FF000000"/>
      <name val="Tahoma"/>
      <family val="2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name val="Verdana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 style="medium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 style="thin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medium"/>
      <top style="thin"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>
      <alignment/>
      <protection locked="0"/>
    </xf>
    <xf numFmtId="9" fontId="3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2" borderId="0" applyNumberFormat="0" applyBorder="0" applyAlignment="0" applyProtection="0"/>
    <xf numFmtId="0" fontId="11" fillId="3" borderId="1" applyNumberFormat="0" applyAlignment="0" applyProtection="0"/>
  </cellStyleXfs>
  <cellXfs count="214">
    <xf numFmtId="0" fontId="0" fillId="0" borderId="0" xfId="0"/>
    <xf numFmtId="0" fontId="3" fillId="0" borderId="0" xfId="20">
      <alignment/>
      <protection/>
    </xf>
    <xf numFmtId="14" fontId="8" fillId="0" borderId="0" xfId="20" applyNumberFormat="1" applyFont="1" applyAlignment="1">
      <alignment horizontal="left"/>
      <protection/>
    </xf>
    <xf numFmtId="0" fontId="7" fillId="0" borderId="0" xfId="20" applyFont="1">
      <alignment/>
      <protection/>
    </xf>
    <xf numFmtId="0" fontId="5" fillId="0" borderId="0" xfId="20" applyFont="1" applyAlignment="1">
      <alignment horizontal="left" vertical="center"/>
      <protection/>
    </xf>
    <xf numFmtId="0" fontId="6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shrinkToFit="1"/>
      <protection/>
    </xf>
    <xf numFmtId="0" fontId="3" fillId="0" borderId="0" xfId="20" applyProtection="1">
      <alignment/>
      <protection locked="0"/>
    </xf>
    <xf numFmtId="0" fontId="3" fillId="0" borderId="0" xfId="20" applyFill="1">
      <alignment/>
      <protection/>
    </xf>
    <xf numFmtId="49" fontId="3" fillId="0" borderId="0" xfId="20" applyNumberFormat="1">
      <alignment/>
      <protection/>
    </xf>
    <xf numFmtId="49" fontId="13" fillId="4" borderId="2" xfId="20" applyNumberFormat="1" applyFont="1" applyFill="1" applyBorder="1" applyAlignment="1">
      <alignment horizontal="center" vertical="center" wrapText="1"/>
      <protection/>
    </xf>
    <xf numFmtId="0" fontId="13" fillId="4" borderId="3" xfId="20" applyFont="1" applyFill="1" applyBorder="1" applyAlignment="1">
      <alignment horizontal="center" vertical="center" wrapText="1"/>
      <protection/>
    </xf>
    <xf numFmtId="0" fontId="13" fillId="4" borderId="4" xfId="20" applyFont="1" applyFill="1" applyBorder="1" applyAlignment="1">
      <alignment horizontal="center" vertical="center" wrapText="1"/>
      <protection/>
    </xf>
    <xf numFmtId="0" fontId="13" fillId="4" borderId="5" xfId="20" applyFont="1" applyFill="1" applyBorder="1" applyAlignment="1">
      <alignment horizontal="center" vertical="center"/>
      <protection/>
    </xf>
    <xf numFmtId="0" fontId="13" fillId="4" borderId="5" xfId="20" applyFont="1" applyFill="1" applyBorder="1" applyAlignment="1">
      <alignment horizontal="center" vertical="center" wrapText="1"/>
      <protection/>
    </xf>
    <xf numFmtId="49" fontId="14" fillId="5" borderId="6" xfId="20" applyNumberFormat="1" applyFont="1" applyFill="1" applyBorder="1" applyAlignment="1">
      <alignment horizontal="center" vertical="top"/>
      <protection/>
    </xf>
    <xf numFmtId="0" fontId="14" fillId="5" borderId="7" xfId="20" applyFont="1" applyFill="1" applyBorder="1" applyAlignment="1">
      <alignment vertical="top"/>
      <protection/>
    </xf>
    <xf numFmtId="0" fontId="15" fillId="5" borderId="7" xfId="20" applyFont="1" applyFill="1" applyBorder="1" applyAlignment="1">
      <alignment horizontal="left" vertical="center" wrapText="1"/>
      <protection/>
    </xf>
    <xf numFmtId="0" fontId="14" fillId="5" borderId="8" xfId="20" applyFont="1" applyFill="1" applyBorder="1" applyAlignment="1">
      <alignment horizontal="center" vertical="top"/>
      <protection/>
    </xf>
    <xf numFmtId="0" fontId="14" fillId="5" borderId="7" xfId="20" applyFont="1" applyFill="1" applyBorder="1">
      <alignment/>
      <protection/>
    </xf>
    <xf numFmtId="165" fontId="15" fillId="5" borderId="9" xfId="20" applyNumberFormat="1" applyFont="1" applyFill="1" applyBorder="1">
      <alignment/>
      <protection/>
    </xf>
    <xf numFmtId="49" fontId="16" fillId="0" borderId="10" xfId="20" applyNumberFormat="1" applyFont="1" applyFill="1" applyBorder="1" applyAlignment="1" applyProtection="1">
      <alignment horizontal="center" vertical="top"/>
      <protection locked="0"/>
    </xf>
    <xf numFmtId="0" fontId="17" fillId="6" borderId="11" xfId="20" applyFont="1" applyFill="1" applyBorder="1" applyAlignment="1" applyProtection="1">
      <alignment vertical="top"/>
      <protection locked="0"/>
    </xf>
    <xf numFmtId="0" fontId="17" fillId="6" borderId="12" xfId="20" applyFont="1" applyFill="1" applyBorder="1" applyAlignment="1" applyProtection="1">
      <alignment vertical="top"/>
      <protection locked="0"/>
    </xf>
    <xf numFmtId="0" fontId="14" fillId="0" borderId="12" xfId="20" applyFont="1" applyBorder="1">
      <alignment/>
      <protection/>
    </xf>
    <xf numFmtId="0" fontId="16" fillId="0" borderId="13" xfId="0" applyFont="1" applyBorder="1" applyAlignment="1">
      <alignment horizontal="center" vertical="center" wrapText="1"/>
    </xf>
    <xf numFmtId="0" fontId="14" fillId="0" borderId="14" xfId="20" applyFont="1" applyBorder="1" applyAlignment="1">
      <alignment horizontal="center" vertical="center"/>
      <protection/>
    </xf>
    <xf numFmtId="165" fontId="14" fillId="6" borderId="11" xfId="20" applyNumberFormat="1" applyFont="1" applyFill="1" applyBorder="1" applyAlignment="1" applyProtection="1">
      <alignment horizontal="right" vertical="center"/>
      <protection locked="0"/>
    </xf>
    <xf numFmtId="165" fontId="14" fillId="0" borderId="15" xfId="20" applyNumberFormat="1" applyFont="1" applyBorder="1" applyAlignment="1">
      <alignment horizontal="right" vertical="center"/>
      <protection/>
    </xf>
    <xf numFmtId="0" fontId="17" fillId="6" borderId="16" xfId="20" applyFont="1" applyFill="1" applyBorder="1" applyAlignment="1" applyProtection="1">
      <alignment vertical="top"/>
      <protection locked="0"/>
    </xf>
    <xf numFmtId="0" fontId="14" fillId="0" borderId="16" xfId="20" applyFont="1" applyBorder="1">
      <alignment/>
      <protection/>
    </xf>
    <xf numFmtId="0" fontId="16" fillId="0" borderId="17" xfId="0" applyFont="1" applyBorder="1" applyAlignment="1">
      <alignment horizontal="center" vertical="center" wrapText="1"/>
    </xf>
    <xf numFmtId="0" fontId="14" fillId="0" borderId="18" xfId="20" applyFont="1" applyBorder="1" applyAlignment="1">
      <alignment horizontal="center" vertical="center"/>
      <protection/>
    </xf>
    <xf numFmtId="0" fontId="14" fillId="5" borderId="19" xfId="20" applyFont="1" applyFill="1" applyBorder="1" applyAlignment="1">
      <alignment vertical="top"/>
      <protection/>
    </xf>
    <xf numFmtId="0" fontId="14" fillId="5" borderId="20" xfId="20" applyFont="1" applyFill="1" applyBorder="1" applyAlignment="1">
      <alignment vertical="top"/>
      <protection/>
    </xf>
    <xf numFmtId="0" fontId="15" fillId="5" borderId="21" xfId="20" applyFont="1" applyFill="1" applyBorder="1" applyAlignment="1">
      <alignment horizontal="left" vertical="center" wrapText="1"/>
      <protection/>
    </xf>
    <xf numFmtId="0" fontId="14" fillId="5" borderId="7" xfId="20" applyFont="1" applyFill="1" applyBorder="1" applyAlignment="1">
      <alignment horizontal="center" vertical="top"/>
      <protection/>
    </xf>
    <xf numFmtId="0" fontId="14" fillId="5" borderId="22" xfId="20" applyFont="1" applyFill="1" applyBorder="1">
      <alignment/>
      <protection/>
    </xf>
    <xf numFmtId="0" fontId="14" fillId="5" borderId="23" xfId="20" applyFont="1" applyFill="1" applyBorder="1">
      <alignment/>
      <protection/>
    </xf>
    <xf numFmtId="49" fontId="16" fillId="0" borderId="24" xfId="20" applyNumberFormat="1" applyFont="1" applyFill="1" applyBorder="1" applyAlignment="1" applyProtection="1">
      <alignment horizontal="center" vertical="top"/>
      <protection locked="0"/>
    </xf>
    <xf numFmtId="0" fontId="17" fillId="6" borderId="13" xfId="20" applyFont="1" applyFill="1" applyBorder="1" applyAlignment="1" applyProtection="1">
      <alignment vertical="top"/>
      <protection locked="0"/>
    </xf>
    <xf numFmtId="0" fontId="17" fillId="6" borderId="25" xfId="20" applyFont="1" applyFill="1" applyBorder="1" applyAlignment="1" applyProtection="1">
      <alignment vertical="top"/>
      <protection locked="0"/>
    </xf>
    <xf numFmtId="0" fontId="16" fillId="0" borderId="11" xfId="0" applyFont="1" applyBorder="1" applyAlignment="1">
      <alignment horizontal="center" vertical="center" wrapText="1"/>
    </xf>
    <xf numFmtId="165" fontId="14" fillId="6" borderId="13" xfId="20" applyNumberFormat="1" applyFont="1" applyFill="1" applyBorder="1" applyAlignment="1" applyProtection="1">
      <alignment horizontal="right" vertical="center"/>
      <protection locked="0"/>
    </xf>
    <xf numFmtId="0" fontId="17" fillId="6" borderId="17" xfId="20" applyFont="1" applyFill="1" applyBorder="1" applyAlignment="1" applyProtection="1">
      <alignment vertical="top"/>
      <protection locked="0"/>
    </xf>
    <xf numFmtId="0" fontId="14" fillId="0" borderId="17" xfId="20" applyFont="1" applyBorder="1" applyAlignment="1">
      <alignment wrapText="1"/>
      <protection/>
    </xf>
    <xf numFmtId="0" fontId="14" fillId="0" borderId="17" xfId="20" applyFont="1" applyBorder="1">
      <alignment/>
      <protection/>
    </xf>
    <xf numFmtId="49" fontId="16" fillId="5" borderId="6" xfId="20" applyNumberFormat="1" applyFont="1" applyFill="1" applyBorder="1" applyAlignment="1">
      <alignment horizontal="center" vertical="top"/>
      <protection/>
    </xf>
    <xf numFmtId="0" fontId="17" fillId="5" borderId="19" xfId="20" applyFont="1" applyFill="1" applyBorder="1" applyAlignment="1">
      <alignment vertical="top"/>
      <protection/>
    </xf>
    <xf numFmtId="0" fontId="17" fillId="5" borderId="20" xfId="20" applyFont="1" applyFill="1" applyBorder="1" applyAlignment="1">
      <alignment vertical="top"/>
      <protection/>
    </xf>
    <xf numFmtId="0" fontId="14" fillId="5" borderId="7" xfId="20" applyFont="1" applyFill="1" applyBorder="1" applyAlignment="1">
      <alignment horizontal="center" vertical="center"/>
      <protection/>
    </xf>
    <xf numFmtId="0" fontId="14" fillId="5" borderId="22" xfId="20" applyFont="1" applyFill="1" applyBorder="1" applyAlignment="1">
      <alignment horizontal="center" vertical="center"/>
      <protection/>
    </xf>
    <xf numFmtId="164" fontId="14" fillId="5" borderId="23" xfId="20" applyNumberFormat="1" applyFont="1" applyFill="1" applyBorder="1" applyProtection="1">
      <alignment/>
      <protection locked="0"/>
    </xf>
    <xf numFmtId="165" fontId="15" fillId="5" borderId="9" xfId="20" applyNumberFormat="1" applyFont="1" applyFill="1" applyBorder="1" applyAlignment="1">
      <alignment horizontal="right" vertical="center"/>
      <protection/>
    </xf>
    <xf numFmtId="165" fontId="14" fillId="0" borderId="15" xfId="20" applyNumberFormat="1" applyFont="1" applyBorder="1" applyAlignment="1">
      <alignment horizontal="center"/>
      <protection/>
    </xf>
    <xf numFmtId="49" fontId="16" fillId="7" borderId="6" xfId="20" applyNumberFormat="1" applyFont="1" applyFill="1" applyBorder="1" applyAlignment="1">
      <alignment horizontal="center" vertical="top"/>
      <protection/>
    </xf>
    <xf numFmtId="0" fontId="17" fillId="7" borderId="19" xfId="20" applyFont="1" applyFill="1" applyBorder="1" applyAlignment="1">
      <alignment vertical="top"/>
      <protection/>
    </xf>
    <xf numFmtId="0" fontId="17" fillId="7" borderId="20" xfId="20" applyFont="1" applyFill="1" applyBorder="1" applyAlignment="1">
      <alignment vertical="top"/>
      <protection/>
    </xf>
    <xf numFmtId="165" fontId="15" fillId="7" borderId="9" xfId="20" applyNumberFormat="1" applyFont="1" applyFill="1" applyBorder="1" applyAlignment="1">
      <alignment horizontal="right" vertical="center"/>
      <protection/>
    </xf>
    <xf numFmtId="165" fontId="14" fillId="6" borderId="11" xfId="20" applyNumberFormat="1" applyFont="1" applyFill="1" applyBorder="1" applyAlignment="1" applyProtection="1">
      <alignment horizontal="center"/>
      <protection locked="0"/>
    </xf>
    <xf numFmtId="0" fontId="14" fillId="0" borderId="26" xfId="20" applyFont="1" applyBorder="1">
      <alignment/>
      <protection/>
    </xf>
    <xf numFmtId="0" fontId="17" fillId="7" borderId="7" xfId="20" applyFont="1" applyFill="1" applyBorder="1" applyAlignment="1">
      <alignment vertical="top"/>
      <protection/>
    </xf>
    <xf numFmtId="0" fontId="14" fillId="7" borderId="7" xfId="20" applyFont="1" applyFill="1" applyBorder="1" applyAlignment="1">
      <alignment horizontal="center" vertical="center"/>
      <protection/>
    </xf>
    <xf numFmtId="164" fontId="14" fillId="7" borderId="7" xfId="20" applyNumberFormat="1" applyFont="1" applyFill="1" applyBorder="1" applyProtection="1">
      <alignment/>
      <protection locked="0"/>
    </xf>
    <xf numFmtId="164" fontId="15" fillId="7" borderId="9" xfId="20" applyNumberFormat="1" applyFont="1" applyFill="1" applyBorder="1" applyAlignment="1">
      <alignment horizontal="right" vertical="center"/>
      <protection/>
    </xf>
    <xf numFmtId="49" fontId="16" fillId="0" borderId="27" xfId="20" applyNumberFormat="1" applyFont="1" applyFill="1" applyBorder="1" applyAlignment="1">
      <alignment horizontal="center" vertical="top"/>
      <protection/>
    </xf>
    <xf numFmtId="0" fontId="17" fillId="6" borderId="28" xfId="20" applyFont="1" applyFill="1" applyBorder="1" applyAlignment="1">
      <alignment vertical="top"/>
      <protection/>
    </xf>
    <xf numFmtId="0" fontId="14" fillId="0" borderId="28" xfId="20" applyFont="1" applyFill="1" applyBorder="1" applyAlignment="1">
      <alignment horizontal="center" vertical="center"/>
      <protection/>
    </xf>
    <xf numFmtId="164" fontId="14" fillId="6" borderId="28" xfId="20" applyNumberFormat="1" applyFont="1" applyFill="1" applyBorder="1" applyProtection="1">
      <alignment/>
      <protection locked="0"/>
    </xf>
    <xf numFmtId="165" fontId="14" fillId="0" borderId="15" xfId="20" applyNumberFormat="1" applyFont="1" applyBorder="1">
      <alignment/>
      <protection/>
    </xf>
    <xf numFmtId="49" fontId="16" fillId="0" borderId="24" xfId="20" applyNumberFormat="1" applyFont="1" applyFill="1" applyBorder="1" applyAlignment="1">
      <alignment horizontal="center" vertical="top"/>
      <protection/>
    </xf>
    <xf numFmtId="0" fontId="17" fillId="6" borderId="13" xfId="20" applyFont="1" applyFill="1" applyBorder="1" applyAlignment="1">
      <alignment vertical="top"/>
      <protection/>
    </xf>
    <xf numFmtId="0" fontId="14" fillId="0" borderId="11" xfId="20" applyFont="1" applyBorder="1" applyAlignment="1">
      <alignment vertical="top" wrapText="1"/>
      <protection/>
    </xf>
    <xf numFmtId="0" fontId="14" fillId="0" borderId="11" xfId="20" applyFont="1" applyFill="1" applyBorder="1" applyAlignment="1">
      <alignment horizontal="center" vertical="center"/>
      <protection/>
    </xf>
    <xf numFmtId="164" fontId="14" fillId="6" borderId="13" xfId="20" applyNumberFormat="1" applyFont="1" applyFill="1" applyBorder="1" applyProtection="1">
      <alignment/>
      <protection locked="0"/>
    </xf>
    <xf numFmtId="49" fontId="16" fillId="0" borderId="2" xfId="20" applyNumberFormat="1" applyFont="1" applyFill="1" applyBorder="1" applyAlignment="1">
      <alignment horizontal="center" vertical="top"/>
      <protection/>
    </xf>
    <xf numFmtId="0" fontId="17" fillId="6" borderId="5" xfId="20" applyFont="1" applyFill="1" applyBorder="1" applyAlignment="1">
      <alignment vertical="top"/>
      <protection/>
    </xf>
    <xf numFmtId="164" fontId="14" fillId="6" borderId="17" xfId="20" applyNumberFormat="1" applyFont="1" applyFill="1" applyBorder="1" applyProtection="1">
      <alignment/>
      <protection locked="0"/>
    </xf>
    <xf numFmtId="49" fontId="16" fillId="7" borderId="29" xfId="20" applyNumberFormat="1" applyFont="1" applyFill="1" applyBorder="1" applyAlignment="1">
      <alignment horizontal="center" vertical="top"/>
      <protection/>
    </xf>
    <xf numFmtId="49" fontId="16" fillId="0" borderId="10" xfId="20" applyNumberFormat="1" applyFont="1" applyFill="1" applyBorder="1" applyAlignment="1">
      <alignment horizontal="center" vertical="top"/>
      <protection/>
    </xf>
    <xf numFmtId="0" fontId="17" fillId="6" borderId="11" xfId="20" applyFont="1" applyFill="1" applyBorder="1" applyAlignment="1">
      <alignment vertical="top"/>
      <protection/>
    </xf>
    <xf numFmtId="164" fontId="14" fillId="6" borderId="11" xfId="20" applyNumberFormat="1" applyFont="1" applyFill="1" applyBorder="1" applyProtection="1">
      <alignment/>
      <protection locked="0"/>
    </xf>
    <xf numFmtId="0" fontId="14" fillId="0" borderId="13" xfId="20" applyFont="1" applyBorder="1" applyAlignment="1">
      <alignment horizontal="center" vertical="center"/>
      <protection/>
    </xf>
    <xf numFmtId="165" fontId="14" fillId="6" borderId="13" xfId="20" applyNumberFormat="1" applyFont="1" applyFill="1" applyBorder="1" applyProtection="1">
      <alignment/>
      <protection locked="0"/>
    </xf>
    <xf numFmtId="0" fontId="14" fillId="0" borderId="11" xfId="20" applyFont="1" applyBorder="1" applyAlignment="1">
      <alignment horizontal="center" vertical="center"/>
      <protection/>
    </xf>
    <xf numFmtId="165" fontId="14" fillId="6" borderId="11" xfId="20" applyNumberFormat="1" applyFont="1" applyFill="1" applyBorder="1" applyProtection="1">
      <alignment/>
      <protection locked="0"/>
    </xf>
    <xf numFmtId="0" fontId="14" fillId="0" borderId="13" xfId="20" applyFont="1" applyBorder="1" applyAlignment="1">
      <alignment vertical="top" wrapText="1"/>
      <protection/>
    </xf>
    <xf numFmtId="0" fontId="14" fillId="0" borderId="17" xfId="20" applyFont="1" applyBorder="1" applyAlignment="1">
      <alignment vertical="top" wrapText="1"/>
      <protection/>
    </xf>
    <xf numFmtId="0" fontId="14" fillId="0" borderId="17" xfId="20" applyFont="1" applyBorder="1" applyAlignment="1">
      <alignment horizontal="center" vertical="center"/>
      <protection/>
    </xf>
    <xf numFmtId="165" fontId="14" fillId="6" borderId="17" xfId="20" applyNumberFormat="1" applyFont="1" applyFill="1" applyBorder="1" applyProtection="1">
      <alignment/>
      <protection locked="0"/>
    </xf>
    <xf numFmtId="165" fontId="14" fillId="0" borderId="30" xfId="20" applyNumberFormat="1" applyFont="1" applyBorder="1">
      <alignment/>
      <protection/>
    </xf>
    <xf numFmtId="49" fontId="14" fillId="7" borderId="6" xfId="20" applyNumberFormat="1" applyFont="1" applyFill="1" applyBorder="1" applyAlignment="1">
      <alignment horizontal="center" vertical="top"/>
      <protection/>
    </xf>
    <xf numFmtId="0" fontId="14" fillId="7" borderId="7" xfId="20" applyFont="1" applyFill="1" applyBorder="1" applyAlignment="1">
      <alignment vertical="top"/>
      <protection/>
    </xf>
    <xf numFmtId="0" fontId="15" fillId="7" borderId="7" xfId="20" applyFont="1" applyFill="1" applyBorder="1" applyAlignment="1">
      <alignment vertical="top"/>
      <protection/>
    </xf>
    <xf numFmtId="0" fontId="14" fillId="7" borderId="7" xfId="20" applyFont="1" applyFill="1" applyBorder="1" applyAlignment="1" applyProtection="1">
      <alignment horizontal="center" vertical="center"/>
      <protection locked="0"/>
    </xf>
    <xf numFmtId="165" fontId="15" fillId="7" borderId="9" xfId="20" applyNumberFormat="1" applyFont="1" applyFill="1" applyBorder="1" applyAlignment="1">
      <alignment horizontal="center" vertical="center"/>
      <protection/>
    </xf>
    <xf numFmtId="165" fontId="14" fillId="6" borderId="13" xfId="20" applyNumberFormat="1" applyFont="1" applyFill="1" applyBorder="1" applyAlignment="1" applyProtection="1">
      <alignment horizontal="center" vertical="center"/>
      <protection locked="0"/>
    </xf>
    <xf numFmtId="165" fontId="14" fillId="6" borderId="17" xfId="20" applyNumberFormat="1" applyFont="1" applyFill="1" applyBorder="1" applyAlignment="1" applyProtection="1">
      <alignment horizontal="center" vertical="center"/>
      <protection locked="0"/>
    </xf>
    <xf numFmtId="49" fontId="16" fillId="0" borderId="31" xfId="20" applyNumberFormat="1" applyFont="1" applyFill="1" applyBorder="1" applyAlignment="1" applyProtection="1">
      <alignment horizontal="center" vertical="top"/>
      <protection locked="0"/>
    </xf>
    <xf numFmtId="0" fontId="17" fillId="6" borderId="32" xfId="20" applyFont="1" applyFill="1" applyBorder="1" applyAlignment="1" applyProtection="1">
      <alignment vertical="top"/>
      <protection locked="0"/>
    </xf>
    <xf numFmtId="0" fontId="14" fillId="0" borderId="32" xfId="20" applyFont="1" applyBorder="1" applyAlignment="1">
      <alignment wrapText="1"/>
      <protection/>
    </xf>
    <xf numFmtId="0" fontId="14" fillId="0" borderId="33" xfId="20" applyFont="1" applyBorder="1" applyAlignment="1">
      <alignment horizontal="center" vertical="center"/>
      <protection/>
    </xf>
    <xf numFmtId="165" fontId="14" fillId="6" borderId="32" xfId="20" applyNumberFormat="1" applyFont="1" applyFill="1" applyBorder="1" applyAlignment="1" applyProtection="1">
      <alignment horizontal="center" vertical="center"/>
      <protection locked="0"/>
    </xf>
    <xf numFmtId="165" fontId="14" fillId="0" borderId="34" xfId="20" applyNumberFormat="1" applyFont="1" applyBorder="1">
      <alignment/>
      <protection/>
    </xf>
    <xf numFmtId="0" fontId="14" fillId="0" borderId="35" xfId="20" applyFont="1" applyBorder="1" applyAlignment="1">
      <alignment horizontal="left" vertical="center" indent="1"/>
      <protection/>
    </xf>
    <xf numFmtId="0" fontId="14" fillId="0" borderId="0" xfId="20" applyFont="1">
      <alignment/>
      <protection/>
    </xf>
    <xf numFmtId="0" fontId="15" fillId="0" borderId="0" xfId="20" applyFont="1" applyAlignment="1">
      <alignment horizontal="left" vertical="center"/>
      <protection/>
    </xf>
    <xf numFmtId="0" fontId="15" fillId="0" borderId="0" xfId="20" applyFont="1" applyAlignment="1">
      <alignment vertical="center"/>
      <protection/>
    </xf>
    <xf numFmtId="0" fontId="14" fillId="0" borderId="0" xfId="20" applyFont="1" applyAlignment="1">
      <alignment horizontal="right" vertical="center"/>
      <protection/>
    </xf>
    <xf numFmtId="0" fontId="16" fillId="0" borderId="0" xfId="0" applyFont="1" applyAlignment="1">
      <alignment horizontal="left" vertical="center"/>
    </xf>
    <xf numFmtId="0" fontId="14" fillId="0" borderId="36" xfId="20" applyFont="1" applyBorder="1">
      <alignment/>
      <protection/>
    </xf>
    <xf numFmtId="0" fontId="15" fillId="0" borderId="35" xfId="20" applyFont="1" applyBorder="1" applyAlignment="1">
      <alignment horizontal="left" vertical="center" indent="1"/>
      <protection/>
    </xf>
    <xf numFmtId="0" fontId="14" fillId="0" borderId="0" xfId="20" applyFont="1" applyAlignment="1">
      <alignment horizontal="left" vertical="center"/>
      <protection/>
    </xf>
    <xf numFmtId="0" fontId="15" fillId="0" borderId="37" xfId="20" applyFont="1" applyBorder="1" applyAlignment="1">
      <alignment horizontal="left" vertical="center" indent="1"/>
      <protection/>
    </xf>
    <xf numFmtId="0" fontId="15" fillId="0" borderId="38" xfId="20" applyFont="1" applyBorder="1" applyAlignment="1">
      <alignment horizontal="right" vertical="center"/>
      <protection/>
    </xf>
    <xf numFmtId="0" fontId="15" fillId="0" borderId="38" xfId="20" applyFont="1" applyBorder="1" applyAlignment="1">
      <alignment horizontal="left" vertical="center"/>
      <protection/>
    </xf>
    <xf numFmtId="0" fontId="15" fillId="0" borderId="38" xfId="20" applyFont="1" applyBorder="1" applyAlignment="1">
      <alignment vertical="center"/>
      <protection/>
    </xf>
    <xf numFmtId="0" fontId="14" fillId="0" borderId="38" xfId="20" applyFont="1" applyBorder="1" applyAlignment="1">
      <alignment vertical="center"/>
      <protection/>
    </xf>
    <xf numFmtId="0" fontId="14" fillId="0" borderId="39" xfId="20" applyFont="1" applyBorder="1">
      <alignment/>
      <protection/>
    </xf>
    <xf numFmtId="0" fontId="14" fillId="0" borderId="38" xfId="20" applyFont="1" applyBorder="1" applyAlignment="1">
      <alignment horizontal="right" vertical="center"/>
      <protection/>
    </xf>
    <xf numFmtId="0" fontId="14" fillId="0" borderId="37" xfId="20" applyFont="1" applyBorder="1" applyAlignment="1">
      <alignment horizontal="left" indent="1"/>
      <protection/>
    </xf>
    <xf numFmtId="0" fontId="14" fillId="0" borderId="38" xfId="20" applyFont="1" applyBorder="1" applyAlignment="1">
      <alignment horizontal="left"/>
      <protection/>
    </xf>
    <xf numFmtId="0" fontId="14" fillId="0" borderId="38" xfId="20" applyFont="1" applyBorder="1">
      <alignment/>
      <protection/>
    </xf>
    <xf numFmtId="0" fontId="14" fillId="0" borderId="40" xfId="20" applyFont="1" applyBorder="1" applyAlignment="1">
      <alignment horizontal="left" vertical="center" indent="1"/>
      <protection/>
    </xf>
    <xf numFmtId="0" fontId="14" fillId="0" borderId="41" xfId="20" applyFont="1" applyBorder="1" applyAlignment="1">
      <alignment horizontal="left" vertical="center"/>
      <protection/>
    </xf>
    <xf numFmtId="0" fontId="14" fillId="0" borderId="41" xfId="20" applyFont="1" applyBorder="1">
      <alignment/>
      <protection/>
    </xf>
    <xf numFmtId="1" fontId="15" fillId="0" borderId="41" xfId="20" applyNumberFormat="1" applyFont="1" applyBorder="1" applyAlignment="1">
      <alignment horizontal="right" vertical="center"/>
      <protection/>
    </xf>
    <xf numFmtId="0" fontId="14" fillId="0" borderId="42" xfId="20" applyFont="1" applyBorder="1" applyAlignment="1">
      <alignment horizontal="left" vertical="center" indent="1"/>
      <protection/>
    </xf>
    <xf numFmtId="4" fontId="15" fillId="0" borderId="26" xfId="20" applyNumberFormat="1" applyFont="1" applyBorder="1" applyAlignment="1">
      <alignment vertical="center"/>
      <protection/>
    </xf>
    <xf numFmtId="4" fontId="15" fillId="0" borderId="42" xfId="20" applyNumberFormat="1" applyFont="1" applyBorder="1" applyAlignment="1">
      <alignment vertical="center"/>
      <protection/>
    </xf>
    <xf numFmtId="4" fontId="15" fillId="0" borderId="41" xfId="20" applyNumberFormat="1" applyFont="1" applyBorder="1" applyAlignment="1">
      <alignment vertical="center"/>
      <protection/>
    </xf>
    <xf numFmtId="49" fontId="14" fillId="0" borderId="43" xfId="20" applyNumberFormat="1" applyFont="1" applyBorder="1" applyAlignment="1">
      <alignment horizontal="left" vertical="center"/>
      <protection/>
    </xf>
    <xf numFmtId="0" fontId="14" fillId="0" borderId="37" xfId="20" applyFont="1" applyBorder="1" applyAlignment="1">
      <alignment horizontal="left" vertical="center" indent="1"/>
      <protection/>
    </xf>
    <xf numFmtId="0" fontId="14" fillId="0" borderId="38" xfId="20" applyFont="1" applyBorder="1" applyAlignment="1">
      <alignment horizontal="left" vertical="center"/>
      <protection/>
    </xf>
    <xf numFmtId="1" fontId="15" fillId="0" borderId="38" xfId="20" applyNumberFormat="1" applyFont="1" applyBorder="1" applyAlignment="1">
      <alignment horizontal="right" vertical="center"/>
      <protection/>
    </xf>
    <xf numFmtId="0" fontId="14" fillId="0" borderId="14" xfId="20" applyFont="1" applyBorder="1" applyAlignment="1">
      <alignment horizontal="left" vertical="center" indent="1"/>
      <protection/>
    </xf>
    <xf numFmtId="4" fontId="15" fillId="0" borderId="12" xfId="20" applyNumberFormat="1" applyFont="1" applyBorder="1" applyAlignment="1">
      <alignment vertical="center"/>
      <protection/>
    </xf>
    <xf numFmtId="4" fontId="15" fillId="0" borderId="14" xfId="20" applyNumberFormat="1" applyFont="1" applyBorder="1" applyAlignment="1">
      <alignment vertical="center"/>
      <protection/>
    </xf>
    <xf numFmtId="4" fontId="15" fillId="0" borderId="38" xfId="20" applyNumberFormat="1" applyFont="1" applyBorder="1" applyAlignment="1">
      <alignment vertical="center"/>
      <protection/>
    </xf>
    <xf numFmtId="49" fontId="14" fillId="0" borderId="39" xfId="20" applyNumberFormat="1" applyFont="1" applyBorder="1" applyAlignment="1">
      <alignment horizontal="left" vertical="center"/>
      <protection/>
    </xf>
    <xf numFmtId="1" fontId="14" fillId="0" borderId="0" xfId="20" applyNumberFormat="1" applyFont="1" applyAlignment="1">
      <alignment horizontal="left" vertical="center"/>
      <protection/>
    </xf>
    <xf numFmtId="4" fontId="14" fillId="0" borderId="0" xfId="20" applyNumberFormat="1" applyFont="1" applyAlignment="1">
      <alignment horizontal="left" vertical="center"/>
      <protection/>
    </xf>
    <xf numFmtId="49" fontId="14" fillId="0" borderId="36" xfId="20" applyNumberFormat="1" applyFont="1" applyBorder="1" applyAlignment="1">
      <alignment horizontal="left" vertical="center"/>
      <protection/>
    </xf>
    <xf numFmtId="0" fontId="15" fillId="0" borderId="44" xfId="20" applyFont="1" applyFill="1" applyBorder="1" applyAlignment="1">
      <alignment horizontal="left" vertical="center" indent="1"/>
      <protection/>
    </xf>
    <xf numFmtId="0" fontId="14" fillId="0" borderId="20" xfId="20" applyFont="1" applyFill="1" applyBorder="1">
      <alignment/>
      <protection/>
    </xf>
    <xf numFmtId="49" fontId="15" fillId="0" borderId="45" xfId="20" applyNumberFormat="1" applyFont="1" applyFill="1" applyBorder="1" applyAlignment="1">
      <alignment horizontal="left" vertical="center"/>
      <protection/>
    </xf>
    <xf numFmtId="0" fontId="14" fillId="0" borderId="35" xfId="20" applyFont="1" applyBorder="1">
      <alignment/>
      <protection/>
    </xf>
    <xf numFmtId="0" fontId="14" fillId="0" borderId="36" xfId="20" applyFont="1" applyBorder="1" applyAlignment="1">
      <alignment horizontal="right"/>
      <protection/>
    </xf>
    <xf numFmtId="0" fontId="14" fillId="0" borderId="35" xfId="20" applyFont="1" applyBorder="1" applyAlignment="1">
      <alignment horizontal="right"/>
      <protection/>
    </xf>
    <xf numFmtId="0" fontId="14" fillId="0" borderId="0" xfId="20" applyFont="1" applyAlignment="1">
      <alignment horizontal="center" vertical="center"/>
      <protection/>
    </xf>
    <xf numFmtId="0" fontId="15" fillId="0" borderId="38" xfId="20" applyFont="1" applyBorder="1" applyAlignment="1" applyProtection="1">
      <alignment vertical="top"/>
      <protection locked="0"/>
    </xf>
    <xf numFmtId="0" fontId="15" fillId="0" borderId="38" xfId="20" applyFont="1" applyBorder="1" applyAlignment="1">
      <alignment vertical="top"/>
      <protection/>
    </xf>
    <xf numFmtId="14" fontId="15" fillId="0" borderId="38" xfId="20" applyNumberFormat="1" applyFont="1" applyBorder="1" applyAlignment="1">
      <alignment horizontal="center" vertical="top"/>
      <protection/>
    </xf>
    <xf numFmtId="0" fontId="15" fillId="0" borderId="35" xfId="20" applyFont="1" applyBorder="1">
      <alignment/>
      <protection/>
    </xf>
    <xf numFmtId="0" fontId="15" fillId="0" borderId="0" xfId="20" applyFont="1">
      <alignment/>
      <protection/>
    </xf>
    <xf numFmtId="0" fontId="15" fillId="0" borderId="38" xfId="20" applyFont="1" applyBorder="1" applyProtection="1">
      <alignment/>
      <protection locked="0"/>
    </xf>
    <xf numFmtId="0" fontId="15" fillId="0" borderId="38" xfId="20" applyFont="1" applyBorder="1">
      <alignment/>
      <protection/>
    </xf>
    <xf numFmtId="0" fontId="15" fillId="0" borderId="36" xfId="20" applyFont="1" applyBorder="1" applyAlignment="1">
      <alignment horizontal="right"/>
      <protection/>
    </xf>
    <xf numFmtId="0" fontId="14" fillId="0" borderId="0" xfId="20" applyFont="1" applyAlignment="1">
      <alignment horizontal="center"/>
      <protection/>
    </xf>
    <xf numFmtId="0" fontId="14" fillId="0" borderId="46" xfId="20" applyFont="1" applyBorder="1">
      <alignment/>
      <protection/>
    </xf>
    <xf numFmtId="0" fontId="14" fillId="0" borderId="47" xfId="20" applyFont="1" applyBorder="1">
      <alignment/>
      <protection/>
    </xf>
    <xf numFmtId="0" fontId="14" fillId="0" borderId="48" xfId="20" applyFont="1" applyBorder="1" applyAlignment="1">
      <alignment horizontal="right"/>
      <protection/>
    </xf>
    <xf numFmtId="0" fontId="15" fillId="6" borderId="38" xfId="20" applyFont="1" applyFill="1" applyBorder="1" applyAlignment="1" applyProtection="1">
      <alignment horizontal="right" vertical="center"/>
      <protection locked="0"/>
    </xf>
    <xf numFmtId="0" fontId="15" fillId="6" borderId="0" xfId="20" applyFont="1" applyFill="1" applyAlignment="1" applyProtection="1">
      <alignment horizontal="left" vertical="center"/>
      <protection locked="0"/>
    </xf>
    <xf numFmtId="4" fontId="14" fillId="0" borderId="26" xfId="20" applyNumberFormat="1" applyFont="1" applyBorder="1" applyAlignment="1">
      <alignment horizontal="center" vertical="center"/>
      <protection/>
    </xf>
    <xf numFmtId="4" fontId="14" fillId="0" borderId="42" xfId="20" applyNumberFormat="1" applyFont="1" applyBorder="1" applyAlignment="1">
      <alignment horizontal="center" vertical="center"/>
      <protection/>
    </xf>
    <xf numFmtId="165" fontId="14" fillId="0" borderId="26" xfId="20" applyNumberFormat="1" applyFont="1" applyBorder="1" applyAlignment="1">
      <alignment horizontal="center" vertical="center"/>
      <protection/>
    </xf>
    <xf numFmtId="165" fontId="14" fillId="0" borderId="43" xfId="20" applyNumberFormat="1" applyFont="1" applyBorder="1" applyAlignment="1">
      <alignment horizontal="center" vertical="center"/>
      <protection/>
    </xf>
    <xf numFmtId="4" fontId="15" fillId="0" borderId="49" xfId="20" applyNumberFormat="1" applyFont="1" applyBorder="1" applyAlignment="1">
      <alignment horizontal="right" vertical="center"/>
      <protection/>
    </xf>
    <xf numFmtId="164" fontId="17" fillId="8" borderId="20" xfId="20" applyNumberFormat="1" applyFont="1" applyFill="1" applyBorder="1" applyAlignment="1">
      <alignment horizontal="right" vertical="center"/>
      <protection/>
    </xf>
    <xf numFmtId="0" fontId="14" fillId="0" borderId="49" xfId="20" applyFont="1" applyBorder="1" applyAlignment="1">
      <alignment horizontal="center"/>
      <protection/>
    </xf>
    <xf numFmtId="0" fontId="15" fillId="0" borderId="40" xfId="20" applyFont="1" applyBorder="1" applyAlignment="1">
      <alignment horizontal="left" vertical="center"/>
      <protection/>
    </xf>
    <xf numFmtId="0" fontId="15" fillId="0" borderId="41" xfId="20" applyFont="1" applyBorder="1" applyAlignment="1">
      <alignment horizontal="left" vertical="center"/>
      <protection/>
    </xf>
    <xf numFmtId="0" fontId="15" fillId="0" borderId="42" xfId="20" applyFont="1" applyBorder="1" applyAlignment="1">
      <alignment horizontal="left" vertical="center"/>
      <protection/>
    </xf>
    <xf numFmtId="0" fontId="14" fillId="0" borderId="40" xfId="20" applyFont="1" applyBorder="1" applyAlignment="1">
      <alignment horizontal="left" vertical="center"/>
      <protection/>
    </xf>
    <xf numFmtId="0" fontId="14" fillId="0" borderId="41" xfId="20" applyFont="1" applyBorder="1" applyAlignment="1">
      <alignment horizontal="left" vertical="center"/>
      <protection/>
    </xf>
    <xf numFmtId="0" fontId="14" fillId="0" borderId="42" xfId="20" applyFont="1" applyBorder="1" applyAlignment="1">
      <alignment horizontal="left" vertical="center"/>
      <protection/>
    </xf>
    <xf numFmtId="0" fontId="14" fillId="0" borderId="40" xfId="20" applyFont="1" applyBorder="1" applyAlignment="1">
      <alignment horizontal="center" vertical="center"/>
      <protection/>
    </xf>
    <xf numFmtId="0" fontId="14" fillId="0" borderId="41" xfId="20" applyFont="1" applyBorder="1" applyAlignment="1">
      <alignment horizontal="center" vertical="center"/>
      <protection/>
    </xf>
    <xf numFmtId="0" fontId="14" fillId="0" borderId="42" xfId="20" applyFont="1" applyBorder="1" applyAlignment="1">
      <alignment horizontal="center" vertical="center"/>
      <protection/>
    </xf>
    <xf numFmtId="4" fontId="15" fillId="0" borderId="26" xfId="20" applyNumberFormat="1" applyFont="1" applyBorder="1" applyAlignment="1">
      <alignment horizontal="right" vertical="center" indent="1"/>
      <protection/>
    </xf>
    <xf numFmtId="4" fontId="15" fillId="0" borderId="42" xfId="20" applyNumberFormat="1" applyFont="1" applyBorder="1" applyAlignment="1">
      <alignment horizontal="right" vertical="center" indent="1"/>
      <protection/>
    </xf>
    <xf numFmtId="164" fontId="15" fillId="0" borderId="26" xfId="20" applyNumberFormat="1" applyFont="1" applyBorder="1" applyAlignment="1">
      <alignment horizontal="right" vertical="center" indent="1"/>
      <protection/>
    </xf>
    <xf numFmtId="164" fontId="15" fillId="0" borderId="43" xfId="20" applyNumberFormat="1" applyFont="1" applyBorder="1" applyAlignment="1">
      <alignment horizontal="right" vertical="center" indent="1"/>
      <protection/>
    </xf>
    <xf numFmtId="164" fontId="14" fillId="0" borderId="26" xfId="20" applyNumberFormat="1" applyFont="1" applyBorder="1" applyAlignment="1">
      <alignment horizontal="right" vertical="center" indent="1"/>
      <protection/>
    </xf>
    <xf numFmtId="164" fontId="14" fillId="0" borderId="43" xfId="20" applyNumberFormat="1" applyFont="1" applyBorder="1" applyAlignment="1">
      <alignment horizontal="right" vertical="center" indent="1"/>
      <protection/>
    </xf>
    <xf numFmtId="0" fontId="15" fillId="6" borderId="0" xfId="20" applyFont="1" applyFill="1" applyAlignment="1" applyProtection="1">
      <alignment horizontal="left" vertical="center"/>
      <protection locked="0"/>
    </xf>
    <xf numFmtId="0" fontId="15" fillId="0" borderId="50" xfId="20" applyFont="1" applyBorder="1" applyAlignment="1">
      <alignment horizontal="center" vertical="center"/>
      <protection/>
    </xf>
    <xf numFmtId="0" fontId="15" fillId="0" borderId="51" xfId="20" applyFont="1" applyBorder="1" applyAlignment="1">
      <alignment horizontal="center" vertical="center"/>
      <protection/>
    </xf>
    <xf numFmtId="0" fontId="15" fillId="0" borderId="52" xfId="20" applyFont="1" applyBorder="1" applyAlignment="1">
      <alignment horizontal="center" vertical="center"/>
      <protection/>
    </xf>
    <xf numFmtId="0" fontId="15" fillId="6" borderId="49" xfId="20" applyFont="1" applyFill="1" applyBorder="1" applyAlignment="1" applyProtection="1">
      <alignment horizontal="left" vertical="center"/>
      <protection locked="0"/>
    </xf>
    <xf numFmtId="0" fontId="15" fillId="6" borderId="38" xfId="20" applyFont="1" applyFill="1" applyBorder="1" applyAlignment="1" applyProtection="1">
      <alignment horizontal="left" vertical="center"/>
      <protection locked="0"/>
    </xf>
    <xf numFmtId="1" fontId="14" fillId="0" borderId="38" xfId="20" applyNumberFormat="1" applyFont="1" applyBorder="1" applyAlignment="1">
      <alignment horizontal="right" indent="1"/>
      <protection/>
    </xf>
    <xf numFmtId="0" fontId="14" fillId="0" borderId="38" xfId="20" applyFont="1" applyBorder="1" applyAlignment="1">
      <alignment horizontal="right" indent="1"/>
      <protection/>
    </xf>
    <xf numFmtId="0" fontId="14" fillId="0" borderId="39" xfId="20" applyFont="1" applyBorder="1" applyAlignment="1">
      <alignment horizontal="right" indent="1"/>
      <protection/>
    </xf>
    <xf numFmtId="0" fontId="18" fillId="7" borderId="53" xfId="20" applyFont="1" applyFill="1" applyBorder="1" applyAlignment="1">
      <alignment horizontal="center"/>
      <protection/>
    </xf>
    <xf numFmtId="0" fontId="18" fillId="7" borderId="54" xfId="20" applyFont="1" applyFill="1" applyBorder="1" applyAlignment="1">
      <alignment horizontal="center"/>
      <protection/>
    </xf>
    <xf numFmtId="0" fontId="18" fillId="7" borderId="55" xfId="20" applyFont="1" applyFill="1" applyBorder="1" applyAlignment="1">
      <alignment horizontal="center"/>
      <protection/>
    </xf>
    <xf numFmtId="0" fontId="13" fillId="4" borderId="5" xfId="20" applyFont="1" applyFill="1" applyBorder="1" applyAlignment="1">
      <alignment horizontal="center" vertical="center"/>
      <protection/>
    </xf>
    <xf numFmtId="0" fontId="14" fillId="4" borderId="35" xfId="20" applyFont="1" applyFill="1" applyBorder="1" applyAlignment="1" applyProtection="1">
      <alignment horizontal="left" vertical="center" indent="1"/>
      <protection locked="0"/>
    </xf>
    <xf numFmtId="0" fontId="14" fillId="4" borderId="0" xfId="20" applyFont="1" applyFill="1" applyProtection="1">
      <alignment/>
      <protection locked="0"/>
    </xf>
    <xf numFmtId="49" fontId="15" fillId="4" borderId="0" xfId="20" applyNumberFormat="1" applyFont="1" applyFill="1" applyAlignment="1" applyProtection="1">
      <alignment horizontal="left" vertical="center"/>
      <protection locked="0"/>
    </xf>
    <xf numFmtId="49" fontId="15" fillId="4" borderId="49" xfId="20" applyNumberFormat="1" applyFont="1" applyFill="1" applyBorder="1" applyAlignment="1" applyProtection="1">
      <alignment vertical="center" wrapText="1"/>
      <protection locked="0"/>
    </xf>
    <xf numFmtId="0" fontId="14" fillId="4" borderId="49" xfId="20" applyFont="1" applyFill="1" applyBorder="1" applyAlignment="1" applyProtection="1">
      <alignment wrapText="1"/>
      <protection locked="0"/>
    </xf>
    <xf numFmtId="0" fontId="14" fillId="4" borderId="56" xfId="20" applyFont="1" applyFill="1" applyBorder="1" applyAlignment="1" applyProtection="1">
      <alignment wrapText="1"/>
      <protection locked="0"/>
    </xf>
    <xf numFmtId="0" fontId="15" fillId="4" borderId="0" xfId="20" applyFont="1" applyFill="1" applyAlignment="1" applyProtection="1">
      <alignment horizontal="left" vertical="center"/>
      <protection locked="0"/>
    </xf>
    <xf numFmtId="0" fontId="15" fillId="4" borderId="0" xfId="20" applyFont="1" applyFill="1" applyAlignment="1" applyProtection="1">
      <alignment horizontal="left" vertical="center" wrapText="1"/>
      <protection locked="0"/>
    </xf>
    <xf numFmtId="0" fontId="14" fillId="4" borderId="0" xfId="20" applyFont="1" applyFill="1" applyAlignment="1" applyProtection="1">
      <alignment wrapText="1"/>
      <protection locked="0"/>
    </xf>
    <xf numFmtId="0" fontId="14" fillId="4" borderId="36" xfId="20" applyFont="1" applyFill="1" applyBorder="1" applyAlignment="1" applyProtection="1">
      <alignment wrapText="1"/>
      <protection locked="0"/>
    </xf>
    <xf numFmtId="0" fontId="14" fillId="4" borderId="37" xfId="20" applyFont="1" applyFill="1" applyBorder="1" applyAlignment="1" applyProtection="1">
      <alignment horizontal="left" vertical="center" indent="1"/>
      <protection locked="0"/>
    </xf>
    <xf numFmtId="0" fontId="14" fillId="4" borderId="38" xfId="20" applyFont="1" applyFill="1" applyBorder="1" applyProtection="1">
      <alignment/>
      <protection locked="0"/>
    </xf>
    <xf numFmtId="0" fontId="15" fillId="4" borderId="38" xfId="20" applyFont="1" applyFill="1" applyBorder="1" applyAlignment="1" applyProtection="1">
      <alignment horizontal="left" vertical="center"/>
      <protection locked="0"/>
    </xf>
    <xf numFmtId="0" fontId="15" fillId="4" borderId="38" xfId="20" applyFont="1" applyFill="1" applyBorder="1" applyAlignment="1" applyProtection="1">
      <alignment horizontal="left" vertical="center" wrapText="1"/>
      <protection locked="0"/>
    </xf>
    <xf numFmtId="0" fontId="15" fillId="4" borderId="39" xfId="20" applyFont="1" applyFill="1" applyBorder="1" applyAlignment="1" applyProtection="1">
      <alignment horizontal="left" vertical="center" wrapText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  <cellStyle name="Procenta 2" xfId="22"/>
    <cellStyle name="Normální 2 2" xfId="23"/>
    <cellStyle name="Normální 3" xfId="24"/>
    <cellStyle name="Normální 2 3" xfId="25"/>
    <cellStyle name="Neutrální 2" xfId="26"/>
    <cellStyle name="Výpočet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DCI_CZECH\Projekty_DCI\SPCSS_racky_kabela&#769;z&#780;\Nabi&#769;dka\Zada&#769;ni&#769;\Zada&#769;ni&#769;_racky_kabela&#769;z&#780;\Podklady%20kabela&#769;z&#780;\R181-01693-v_technicko-cenova-specifikace-DKP005905_doplne&#780;na&#76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ynerga-is\ISRT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UK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D85C8-056B-1343-986F-89B3C956FA73}">
  <dimension ref="A1:P36"/>
  <sheetViews>
    <sheetView showGridLines="0" tabSelected="1" zoomScaleSheetLayoutView="75" zoomScalePageLayoutView="70" workbookViewId="0" topLeftCell="A1">
      <selection activeCell="H12" sqref="H12:I12"/>
    </sheetView>
  </sheetViews>
  <sheetFormatPr defaultColWidth="9.00390625" defaultRowHeight="15.75"/>
  <cols>
    <col min="1" max="1" width="9.125" style="1" customWidth="1"/>
    <col min="2" max="2" width="7.50390625" style="1" customWidth="1"/>
    <col min="3" max="3" width="13.50390625" style="1" customWidth="1"/>
    <col min="4" max="4" width="12.125" style="1" customWidth="1"/>
    <col min="5" max="5" width="11.50390625" style="1" customWidth="1"/>
    <col min="6" max="7" width="12.625" style="1" customWidth="1"/>
    <col min="8" max="8" width="13.00390625" style="1" customWidth="1"/>
    <col min="9" max="9" width="6.625" style="1" customWidth="1"/>
    <col min="10" max="10" width="4.375" style="1" customWidth="1"/>
    <col min="11" max="14" width="10.625" style="1" customWidth="1"/>
    <col min="15" max="16384" width="9.00390625" style="1" customWidth="1"/>
  </cols>
  <sheetData>
    <row r="1" spans="1:9" ht="33.75" customHeight="1">
      <c r="A1" s="187" t="s">
        <v>143</v>
      </c>
      <c r="B1" s="188"/>
      <c r="C1" s="188"/>
      <c r="D1" s="188"/>
      <c r="E1" s="188"/>
      <c r="F1" s="188"/>
      <c r="G1" s="188"/>
      <c r="H1" s="188"/>
      <c r="I1" s="189"/>
    </row>
    <row r="2" spans="1:14" ht="36" customHeight="1">
      <c r="A2" s="199" t="s">
        <v>0</v>
      </c>
      <c r="B2" s="200"/>
      <c r="C2" s="201" t="s">
        <v>1</v>
      </c>
      <c r="D2" s="202"/>
      <c r="E2" s="203"/>
      <c r="F2" s="203"/>
      <c r="G2" s="203"/>
      <c r="H2" s="203"/>
      <c r="I2" s="204"/>
      <c r="N2" s="2"/>
    </row>
    <row r="3" spans="1:9" ht="27" customHeight="1">
      <c r="A3" s="199"/>
      <c r="B3" s="200"/>
      <c r="C3" s="205"/>
      <c r="D3" s="206"/>
      <c r="E3" s="207"/>
      <c r="F3" s="207"/>
      <c r="G3" s="207"/>
      <c r="H3" s="207"/>
      <c r="I3" s="208"/>
    </row>
    <row r="4" spans="1:9" ht="23.25" customHeight="1">
      <c r="A4" s="209"/>
      <c r="B4" s="210"/>
      <c r="C4" s="211"/>
      <c r="D4" s="212"/>
      <c r="E4" s="212"/>
      <c r="F4" s="212"/>
      <c r="G4" s="212"/>
      <c r="H4" s="212"/>
      <c r="I4" s="213"/>
    </row>
    <row r="5" spans="1:9" ht="24" customHeight="1">
      <c r="A5" s="104" t="s">
        <v>2</v>
      </c>
      <c r="B5" s="105"/>
      <c r="C5" s="106" t="s">
        <v>3</v>
      </c>
      <c r="D5" s="107"/>
      <c r="E5" s="107"/>
      <c r="F5" s="107"/>
      <c r="G5" s="108" t="s">
        <v>4</v>
      </c>
      <c r="H5" s="109">
        <v>3630919</v>
      </c>
      <c r="I5" s="110"/>
    </row>
    <row r="6" spans="1:9" ht="15.75" customHeight="1">
      <c r="A6" s="111"/>
      <c r="B6" s="107"/>
      <c r="C6" s="112" t="s">
        <v>5</v>
      </c>
      <c r="D6" s="107"/>
      <c r="E6" s="107"/>
      <c r="F6" s="107"/>
      <c r="G6" s="108" t="s">
        <v>6</v>
      </c>
      <c r="H6" s="109" t="s">
        <v>7</v>
      </c>
      <c r="I6" s="110"/>
    </row>
    <row r="7" spans="1:9" ht="15.75" customHeight="1">
      <c r="A7" s="113"/>
      <c r="B7" s="114"/>
      <c r="C7" s="115"/>
      <c r="D7" s="116"/>
      <c r="E7" s="116"/>
      <c r="F7" s="116"/>
      <c r="G7" s="117"/>
      <c r="H7" s="116"/>
      <c r="I7" s="118"/>
    </row>
    <row r="8" spans="1:9" ht="24" customHeight="1">
      <c r="A8" s="104" t="s">
        <v>8</v>
      </c>
      <c r="B8" s="105"/>
      <c r="C8" s="190"/>
      <c r="D8" s="190"/>
      <c r="E8" s="190"/>
      <c r="F8" s="190"/>
      <c r="G8" s="108" t="s">
        <v>4</v>
      </c>
      <c r="H8" s="163"/>
      <c r="I8" s="110"/>
    </row>
    <row r="9" spans="1:9" ht="15.75" customHeight="1">
      <c r="A9" s="111"/>
      <c r="B9" s="107"/>
      <c r="C9" s="186"/>
      <c r="D9" s="186"/>
      <c r="E9" s="186"/>
      <c r="F9" s="186"/>
      <c r="G9" s="108" t="s">
        <v>6</v>
      </c>
      <c r="H9" s="163"/>
      <c r="I9" s="110"/>
    </row>
    <row r="10" spans="1:9" ht="15.75" customHeight="1">
      <c r="A10" s="113"/>
      <c r="B10" s="162"/>
      <c r="C10" s="191"/>
      <c r="D10" s="191"/>
      <c r="E10" s="191"/>
      <c r="F10" s="191"/>
      <c r="G10" s="119"/>
      <c r="H10" s="116"/>
      <c r="I10" s="118"/>
    </row>
    <row r="11" spans="1:9" ht="32.25" customHeight="1">
      <c r="A11" s="120" t="s">
        <v>9</v>
      </c>
      <c r="B11" s="121"/>
      <c r="C11" s="122"/>
      <c r="D11" s="192"/>
      <c r="E11" s="192"/>
      <c r="F11" s="193"/>
      <c r="G11" s="193"/>
      <c r="H11" s="193" t="s">
        <v>142</v>
      </c>
      <c r="I11" s="194"/>
    </row>
    <row r="12" spans="1:16" ht="23.25" customHeight="1">
      <c r="A12" s="171" t="s">
        <v>10</v>
      </c>
      <c r="B12" s="172"/>
      <c r="C12" s="172"/>
      <c r="D12" s="172"/>
      <c r="E12" s="173"/>
      <c r="F12" s="164">
        <f>RACK!H3</f>
        <v>0</v>
      </c>
      <c r="G12" s="165"/>
      <c r="H12" s="166" t="s">
        <v>11</v>
      </c>
      <c r="I12" s="167"/>
      <c r="N12" s="7"/>
      <c r="O12" s="7"/>
      <c r="P12" s="7"/>
    </row>
    <row r="13" spans="1:16" ht="23.25" customHeight="1">
      <c r="A13" s="171" t="s">
        <v>12</v>
      </c>
      <c r="B13" s="172"/>
      <c r="C13" s="172"/>
      <c r="D13" s="172"/>
      <c r="E13" s="173"/>
      <c r="F13" s="164">
        <f>RACK!H10</f>
        <v>0</v>
      </c>
      <c r="G13" s="165"/>
      <c r="H13" s="166" t="s">
        <v>11</v>
      </c>
      <c r="I13" s="167"/>
      <c r="N13" s="7"/>
      <c r="O13" s="7"/>
      <c r="P13" s="7"/>
    </row>
    <row r="14" spans="1:16" ht="23.25" customHeight="1">
      <c r="A14" s="171" t="s">
        <v>13</v>
      </c>
      <c r="B14" s="172"/>
      <c r="C14" s="172"/>
      <c r="D14" s="172"/>
      <c r="E14" s="173"/>
      <c r="F14" s="164">
        <f>RACK!H17</f>
        <v>0</v>
      </c>
      <c r="G14" s="165"/>
      <c r="H14" s="166" t="s">
        <v>11</v>
      </c>
      <c r="I14" s="167"/>
      <c r="K14" s="7"/>
      <c r="N14" s="7"/>
      <c r="O14" s="7"/>
      <c r="P14" s="7"/>
    </row>
    <row r="15" spans="1:16" ht="23.25" customHeight="1">
      <c r="A15" s="171" t="s">
        <v>14</v>
      </c>
      <c r="B15" s="172"/>
      <c r="C15" s="172"/>
      <c r="D15" s="172"/>
      <c r="E15" s="173"/>
      <c r="F15" s="164">
        <f>RACK!H24</f>
        <v>0</v>
      </c>
      <c r="G15" s="165"/>
      <c r="H15" s="166" t="s">
        <v>11</v>
      </c>
      <c r="I15" s="167"/>
      <c r="N15" s="7"/>
      <c r="O15" s="7"/>
      <c r="P15" s="7"/>
    </row>
    <row r="16" spans="1:16" ht="23.25" customHeight="1">
      <c r="A16" s="171" t="s">
        <v>15</v>
      </c>
      <c r="B16" s="172"/>
      <c r="C16" s="172"/>
      <c r="D16" s="172"/>
      <c r="E16" s="173"/>
      <c r="F16" s="164">
        <f>RACK!H31</f>
        <v>0</v>
      </c>
      <c r="G16" s="165"/>
      <c r="H16" s="166" t="s">
        <v>11</v>
      </c>
      <c r="I16" s="167"/>
      <c r="N16" s="7"/>
      <c r="O16" s="7"/>
      <c r="P16" s="7"/>
    </row>
    <row r="17" spans="1:16" ht="23.25" customHeight="1">
      <c r="A17" s="171" t="s">
        <v>16</v>
      </c>
      <c r="B17" s="172"/>
      <c r="C17" s="172"/>
      <c r="D17" s="172"/>
      <c r="E17" s="173"/>
      <c r="F17" s="164">
        <f>RACK!H38</f>
        <v>0</v>
      </c>
      <c r="G17" s="165"/>
      <c r="H17" s="166" t="s">
        <v>11</v>
      </c>
      <c r="I17" s="167"/>
      <c r="N17" s="7"/>
      <c r="O17" s="7"/>
      <c r="P17" s="7"/>
    </row>
    <row r="18" spans="1:16" ht="23.25" customHeight="1">
      <c r="A18" s="171" t="s">
        <v>17</v>
      </c>
      <c r="B18" s="172"/>
      <c r="C18" s="172"/>
      <c r="D18" s="172"/>
      <c r="E18" s="173"/>
      <c r="F18" s="164">
        <f>RACK!H59</f>
        <v>0</v>
      </c>
      <c r="G18" s="165"/>
      <c r="H18" s="166" t="s">
        <v>11</v>
      </c>
      <c r="I18" s="167"/>
      <c r="N18" s="7"/>
      <c r="O18" s="7"/>
      <c r="P18" s="7"/>
    </row>
    <row r="19" spans="1:9" ht="23.25" customHeight="1">
      <c r="A19" s="174"/>
      <c r="B19" s="175"/>
      <c r="C19" s="175"/>
      <c r="D19" s="175"/>
      <c r="E19" s="176"/>
      <c r="F19" s="164"/>
      <c r="G19" s="165"/>
      <c r="H19" s="166"/>
      <c r="I19" s="167"/>
    </row>
    <row r="20" spans="1:9" ht="23.25" customHeight="1">
      <c r="A20" s="177"/>
      <c r="B20" s="178"/>
      <c r="C20" s="178"/>
      <c r="D20" s="178"/>
      <c r="E20" s="179"/>
      <c r="F20" s="164"/>
      <c r="G20" s="165"/>
      <c r="H20" s="184"/>
      <c r="I20" s="185"/>
    </row>
    <row r="21" spans="1:9" ht="23.25" customHeight="1">
      <c r="A21" s="171"/>
      <c r="B21" s="172"/>
      <c r="C21" s="172"/>
      <c r="D21" s="172"/>
      <c r="E21" s="173"/>
      <c r="F21" s="180"/>
      <c r="G21" s="181"/>
      <c r="H21" s="182"/>
      <c r="I21" s="183"/>
    </row>
    <row r="22" spans="1:9" ht="23.25" customHeight="1">
      <c r="A22" s="123"/>
      <c r="B22" s="124"/>
      <c r="C22" s="125"/>
      <c r="D22" s="126"/>
      <c r="E22" s="127"/>
      <c r="F22" s="128"/>
      <c r="G22" s="129"/>
      <c r="H22" s="130"/>
      <c r="I22" s="131"/>
    </row>
    <row r="23" spans="1:9" ht="23.25" customHeight="1">
      <c r="A23" s="123"/>
      <c r="B23" s="124"/>
      <c r="C23" s="125"/>
      <c r="D23" s="126"/>
      <c r="E23" s="127"/>
      <c r="F23" s="128"/>
      <c r="G23" s="129"/>
      <c r="H23" s="130"/>
      <c r="I23" s="131"/>
    </row>
    <row r="24" spans="1:9" ht="23.25" customHeight="1">
      <c r="A24" s="123"/>
      <c r="B24" s="124"/>
      <c r="C24" s="125"/>
      <c r="D24" s="126"/>
      <c r="E24" s="127"/>
      <c r="F24" s="128"/>
      <c r="G24" s="129"/>
      <c r="H24" s="130"/>
      <c r="I24" s="131"/>
    </row>
    <row r="25" spans="1:9" ht="23.25" customHeight="1">
      <c r="A25" s="132"/>
      <c r="B25" s="133"/>
      <c r="C25" s="122"/>
      <c r="D25" s="134"/>
      <c r="E25" s="135"/>
      <c r="F25" s="136"/>
      <c r="G25" s="137"/>
      <c r="H25" s="138"/>
      <c r="I25" s="139"/>
    </row>
    <row r="26" spans="1:9" ht="23.25" customHeight="1" thickBot="1">
      <c r="A26" s="104"/>
      <c r="B26" s="112"/>
      <c r="C26" s="140"/>
      <c r="D26" s="112"/>
      <c r="E26" s="141"/>
      <c r="F26" s="168"/>
      <c r="G26" s="168"/>
      <c r="H26" s="168"/>
      <c r="I26" s="142"/>
    </row>
    <row r="27" spans="1:9" s="8" customFormat="1" ht="27.75" customHeight="1" thickBot="1">
      <c r="A27" s="143" t="s">
        <v>18</v>
      </c>
      <c r="B27" s="144"/>
      <c r="C27" s="144"/>
      <c r="D27" s="144"/>
      <c r="E27" s="144"/>
      <c r="F27" s="169">
        <f>SUM(F12:G18)</f>
        <v>0</v>
      </c>
      <c r="G27" s="169"/>
      <c r="H27" s="169"/>
      <c r="I27" s="145"/>
    </row>
    <row r="28" spans="1:9" ht="12.75" customHeight="1">
      <c r="A28" s="146"/>
      <c r="B28" s="105"/>
      <c r="C28" s="105"/>
      <c r="D28" s="105"/>
      <c r="E28" s="105"/>
      <c r="F28" s="105"/>
      <c r="G28" s="105"/>
      <c r="H28" s="105"/>
      <c r="I28" s="147"/>
    </row>
    <row r="29" spans="1:9" ht="30" customHeight="1">
      <c r="A29" s="146"/>
      <c r="B29" s="105"/>
      <c r="C29" s="105"/>
      <c r="D29" s="105"/>
      <c r="E29" s="105"/>
      <c r="F29" s="105"/>
      <c r="G29" s="105"/>
      <c r="H29" s="105"/>
      <c r="I29" s="147"/>
    </row>
    <row r="30" spans="1:9" ht="18.75" customHeight="1">
      <c r="A30" s="148"/>
      <c r="B30" s="149" t="s">
        <v>19</v>
      </c>
      <c r="C30" s="150"/>
      <c r="D30" s="150"/>
      <c r="E30" s="149" t="s">
        <v>20</v>
      </c>
      <c r="F30" s="151"/>
      <c r="G30" s="152">
        <f ca="1">TODAY()</f>
        <v>44173</v>
      </c>
      <c r="H30" s="151"/>
      <c r="I30" s="147"/>
    </row>
    <row r="31" spans="1:9" ht="47.25" customHeight="1">
      <c r="A31" s="146"/>
      <c r="B31" s="105"/>
      <c r="C31" s="105"/>
      <c r="D31" s="105"/>
      <c r="E31" s="105"/>
      <c r="F31" s="105"/>
      <c r="G31" s="105"/>
      <c r="H31" s="105"/>
      <c r="I31" s="147"/>
    </row>
    <row r="32" spans="1:9" s="3" customFormat="1" ht="18.75" customHeight="1">
      <c r="A32" s="153"/>
      <c r="B32" s="154"/>
      <c r="C32" s="155"/>
      <c r="D32" s="155"/>
      <c r="E32" s="154"/>
      <c r="F32" s="156"/>
      <c r="G32" s="156"/>
      <c r="H32" s="156"/>
      <c r="I32" s="157"/>
    </row>
    <row r="33" spans="1:9" ht="12.75" customHeight="1">
      <c r="A33" s="146"/>
      <c r="B33" s="105"/>
      <c r="C33" s="170" t="s">
        <v>21</v>
      </c>
      <c r="D33" s="170"/>
      <c r="E33" s="105"/>
      <c r="F33" s="105"/>
      <c r="G33" s="158" t="s">
        <v>22</v>
      </c>
      <c r="H33" s="105"/>
      <c r="I33" s="147"/>
    </row>
    <row r="34" spans="1:9" ht="12.75" customHeight="1">
      <c r="A34" s="146"/>
      <c r="B34" s="105"/>
      <c r="C34" s="158"/>
      <c r="D34" s="158"/>
      <c r="E34" s="105"/>
      <c r="F34" s="105"/>
      <c r="G34" s="158"/>
      <c r="H34" s="105"/>
      <c r="I34" s="147"/>
    </row>
    <row r="35" spans="1:9" ht="13.5" customHeight="1" thickBot="1">
      <c r="A35" s="159"/>
      <c r="B35" s="160"/>
      <c r="C35" s="160"/>
      <c r="D35" s="160"/>
      <c r="E35" s="160"/>
      <c r="F35" s="160"/>
      <c r="G35" s="160"/>
      <c r="H35" s="160"/>
      <c r="I35" s="161"/>
    </row>
    <row r="36" spans="1:9" ht="27" customHeight="1">
      <c r="A36" s="4"/>
      <c r="B36" s="5"/>
      <c r="C36" s="5"/>
      <c r="D36" s="5"/>
      <c r="E36" s="6"/>
      <c r="F36" s="6"/>
      <c r="G36" s="6"/>
      <c r="H36" s="6"/>
      <c r="I36" s="5"/>
    </row>
  </sheetData>
  <mergeCells count="42">
    <mergeCell ref="F12:G12"/>
    <mergeCell ref="H12:I12"/>
    <mergeCell ref="C10:F10"/>
    <mergeCell ref="D11:E11"/>
    <mergeCell ref="F11:G11"/>
    <mergeCell ref="H11:I11"/>
    <mergeCell ref="A12:E12"/>
    <mergeCell ref="C9:F9"/>
    <mergeCell ref="A1:I1"/>
    <mergeCell ref="D3:I3"/>
    <mergeCell ref="D4:I4"/>
    <mergeCell ref="C8:F8"/>
    <mergeCell ref="A14:E14"/>
    <mergeCell ref="F21:G21"/>
    <mergeCell ref="H21:I21"/>
    <mergeCell ref="F19:G19"/>
    <mergeCell ref="H19:I19"/>
    <mergeCell ref="F20:G20"/>
    <mergeCell ref="H20:I20"/>
    <mergeCell ref="A18:E18"/>
    <mergeCell ref="A15:E15"/>
    <mergeCell ref="F14:G14"/>
    <mergeCell ref="F15:G15"/>
    <mergeCell ref="F18:G18"/>
    <mergeCell ref="F17:G17"/>
    <mergeCell ref="F16:G16"/>
    <mergeCell ref="F13:G13"/>
    <mergeCell ref="H13:I13"/>
    <mergeCell ref="F26:H26"/>
    <mergeCell ref="F27:H27"/>
    <mergeCell ref="C33:D33"/>
    <mergeCell ref="A13:E13"/>
    <mergeCell ref="H15:I15"/>
    <mergeCell ref="H17:I17"/>
    <mergeCell ref="A16:E16"/>
    <mergeCell ref="A17:E17"/>
    <mergeCell ref="H14:I14"/>
    <mergeCell ref="H16:I16"/>
    <mergeCell ref="H18:I18"/>
    <mergeCell ref="A19:E19"/>
    <mergeCell ref="A20:E20"/>
    <mergeCell ref="A21:E2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scale="82" r:id="rId3"/>
  <headerFooter alignWithMargins="0">
    <oddHeader xml:space="preserve">&amp;CZadávácí dokumentace - Dodávka datových rovaděčů pro technologie ICT  
Příloha č. 2 - Tabulka pro stanovení nabídkové ceny pro účely hodnocení veřejné zakázky </oddHeader>
    <oddFooter>&amp;R&amp;9Stránka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BD912-3954-4D23-8939-A56173B02B8D}">
  <dimension ref="A1:H66"/>
  <sheetViews>
    <sheetView workbookViewId="0" topLeftCell="A1">
      <selection activeCell="D2" sqref="D2"/>
    </sheetView>
  </sheetViews>
  <sheetFormatPr defaultColWidth="8.875" defaultRowHeight="15.75"/>
  <cols>
    <col min="1" max="1" width="8.875" style="9" customWidth="1"/>
    <col min="2" max="2" width="8.875" style="1" customWidth="1"/>
    <col min="3" max="3" width="18.50390625" style="1" customWidth="1"/>
    <col min="4" max="4" width="68.50390625" style="1" customWidth="1"/>
    <col min="5" max="5" width="9.00390625" style="1" customWidth="1"/>
    <col min="6" max="6" width="8.875" style="1" customWidth="1"/>
    <col min="7" max="7" width="10.875" style="1" customWidth="1"/>
    <col min="8" max="8" width="14.875" style="1" customWidth="1"/>
    <col min="9" max="9" width="18.625" style="1" customWidth="1"/>
    <col min="10" max="16384" width="8.875" style="1" customWidth="1"/>
  </cols>
  <sheetData>
    <row r="1" spans="1:8" ht="24" customHeight="1">
      <c r="A1" s="195" t="s">
        <v>23</v>
      </c>
      <c r="B1" s="196"/>
      <c r="C1" s="196"/>
      <c r="D1" s="196"/>
      <c r="E1" s="196"/>
      <c r="F1" s="196"/>
      <c r="G1" s="196"/>
      <c r="H1" s="197"/>
    </row>
    <row r="2" spans="1:8" ht="45" customHeight="1">
      <c r="A2" s="10" t="s">
        <v>24</v>
      </c>
      <c r="B2" s="11" t="s">
        <v>25</v>
      </c>
      <c r="C2" s="12" t="s">
        <v>26</v>
      </c>
      <c r="D2" s="198" t="s">
        <v>27</v>
      </c>
      <c r="E2" s="14" t="s">
        <v>28</v>
      </c>
      <c r="F2" s="13" t="s">
        <v>29</v>
      </c>
      <c r="G2" s="14" t="s">
        <v>30</v>
      </c>
      <c r="H2" s="12" t="s">
        <v>31</v>
      </c>
    </row>
    <row r="3" spans="1:8" ht="15.95" customHeight="1">
      <c r="A3" s="15" t="s">
        <v>32</v>
      </c>
      <c r="B3" s="16"/>
      <c r="C3" s="16"/>
      <c r="D3" s="17" t="s">
        <v>10</v>
      </c>
      <c r="E3" s="18"/>
      <c r="F3" s="19"/>
      <c r="G3" s="19"/>
      <c r="H3" s="20">
        <f>SUM(H4:H9)</f>
        <v>0</v>
      </c>
    </row>
    <row r="4" spans="1:8" ht="15" customHeight="1">
      <c r="A4" s="21" t="s">
        <v>33</v>
      </c>
      <c r="B4" s="22"/>
      <c r="C4" s="23"/>
      <c r="D4" s="24" t="s">
        <v>34</v>
      </c>
      <c r="E4" s="25">
        <v>21</v>
      </c>
      <c r="F4" s="26" t="s">
        <v>35</v>
      </c>
      <c r="G4" s="27"/>
      <c r="H4" s="28">
        <f aca="true" t="shared" si="0" ref="H4:H9">SUM(E4*G4)</f>
        <v>0</v>
      </c>
    </row>
    <row r="5" spans="1:8" ht="15" customHeight="1">
      <c r="A5" s="21" t="s">
        <v>36</v>
      </c>
      <c r="B5" s="22"/>
      <c r="C5" s="23"/>
      <c r="D5" s="24" t="s">
        <v>37</v>
      </c>
      <c r="E5" s="25">
        <v>7</v>
      </c>
      <c r="F5" s="26" t="s">
        <v>35</v>
      </c>
      <c r="G5" s="27"/>
      <c r="H5" s="28">
        <f t="shared" si="0"/>
        <v>0</v>
      </c>
    </row>
    <row r="6" spans="1:8" ht="15" customHeight="1">
      <c r="A6" s="21" t="s">
        <v>38</v>
      </c>
      <c r="B6" s="22"/>
      <c r="C6" s="23"/>
      <c r="D6" s="24" t="s">
        <v>39</v>
      </c>
      <c r="E6" s="25">
        <v>21</v>
      </c>
      <c r="F6" s="26" t="s">
        <v>40</v>
      </c>
      <c r="G6" s="27"/>
      <c r="H6" s="28">
        <f t="shared" si="0"/>
        <v>0</v>
      </c>
    </row>
    <row r="7" spans="1:8" ht="15" customHeight="1">
      <c r="A7" s="21" t="s">
        <v>41</v>
      </c>
      <c r="B7" s="22"/>
      <c r="C7" s="23"/>
      <c r="D7" s="24" t="s">
        <v>42</v>
      </c>
      <c r="E7" s="25">
        <v>21</v>
      </c>
      <c r="F7" s="26" t="s">
        <v>40</v>
      </c>
      <c r="G7" s="27"/>
      <c r="H7" s="28">
        <f t="shared" si="0"/>
        <v>0</v>
      </c>
    </row>
    <row r="8" spans="1:8" ht="15" customHeight="1">
      <c r="A8" s="21" t="s">
        <v>43</v>
      </c>
      <c r="B8" s="22"/>
      <c r="C8" s="23"/>
      <c r="D8" s="24" t="s">
        <v>44</v>
      </c>
      <c r="E8" s="25">
        <v>18</v>
      </c>
      <c r="F8" s="26" t="s">
        <v>45</v>
      </c>
      <c r="G8" s="27"/>
      <c r="H8" s="28">
        <f t="shared" si="0"/>
        <v>0</v>
      </c>
    </row>
    <row r="9" spans="1:8" ht="15" customHeight="1">
      <c r="A9" s="21" t="s">
        <v>46</v>
      </c>
      <c r="B9" s="22"/>
      <c r="C9" s="29"/>
      <c r="D9" s="30" t="s">
        <v>47</v>
      </c>
      <c r="E9" s="31">
        <v>18</v>
      </c>
      <c r="F9" s="32" t="s">
        <v>35</v>
      </c>
      <c r="G9" s="27"/>
      <c r="H9" s="28">
        <f t="shared" si="0"/>
        <v>0</v>
      </c>
    </row>
    <row r="10" spans="1:8" ht="15.95" customHeight="1">
      <c r="A10" s="15" t="s">
        <v>48</v>
      </c>
      <c r="B10" s="33"/>
      <c r="C10" s="34"/>
      <c r="D10" s="35" t="s">
        <v>12</v>
      </c>
      <c r="E10" s="36"/>
      <c r="F10" s="37"/>
      <c r="G10" s="38"/>
      <c r="H10" s="20">
        <f>SUM(H11:H16)</f>
        <v>0</v>
      </c>
    </row>
    <row r="11" spans="1:8" ht="15.75">
      <c r="A11" s="39" t="s">
        <v>49</v>
      </c>
      <c r="B11" s="40"/>
      <c r="C11" s="41"/>
      <c r="D11" s="24" t="s">
        <v>34</v>
      </c>
      <c r="E11" s="42">
        <v>21</v>
      </c>
      <c r="F11" s="26" t="s">
        <v>35</v>
      </c>
      <c r="G11" s="43"/>
      <c r="H11" s="28">
        <f aca="true" t="shared" si="1" ref="H11:H16">SUM(E11*G11)</f>
        <v>0</v>
      </c>
    </row>
    <row r="12" spans="1:8" ht="15.75">
      <c r="A12" s="39" t="s">
        <v>50</v>
      </c>
      <c r="B12" s="40"/>
      <c r="C12" s="44"/>
      <c r="D12" s="45" t="s">
        <v>51</v>
      </c>
      <c r="E12" s="25">
        <v>7</v>
      </c>
      <c r="F12" s="26" t="s">
        <v>35</v>
      </c>
      <c r="G12" s="43"/>
      <c r="H12" s="28">
        <f t="shared" si="1"/>
        <v>0</v>
      </c>
    </row>
    <row r="13" spans="1:8" ht="15.75">
      <c r="A13" s="39" t="s">
        <v>52</v>
      </c>
      <c r="B13" s="40"/>
      <c r="C13" s="44"/>
      <c r="D13" s="45" t="s">
        <v>39</v>
      </c>
      <c r="E13" s="25">
        <v>21</v>
      </c>
      <c r="F13" s="26" t="s">
        <v>40</v>
      </c>
      <c r="G13" s="43"/>
      <c r="H13" s="28">
        <f t="shared" si="1"/>
        <v>0</v>
      </c>
    </row>
    <row r="14" spans="1:8" ht="15" customHeight="1">
      <c r="A14" s="39" t="s">
        <v>53</v>
      </c>
      <c r="B14" s="40"/>
      <c r="C14" s="44"/>
      <c r="D14" s="46" t="s">
        <v>54</v>
      </c>
      <c r="E14" s="25">
        <v>21</v>
      </c>
      <c r="F14" s="26" t="s">
        <v>40</v>
      </c>
      <c r="G14" s="43"/>
      <c r="H14" s="28">
        <f t="shared" si="1"/>
        <v>0</v>
      </c>
    </row>
    <row r="15" spans="1:8" ht="15" customHeight="1">
      <c r="A15" s="39" t="s">
        <v>55</v>
      </c>
      <c r="B15" s="40"/>
      <c r="C15" s="44"/>
      <c r="D15" s="46" t="s">
        <v>44</v>
      </c>
      <c r="E15" s="25">
        <v>18</v>
      </c>
      <c r="F15" s="26" t="s">
        <v>45</v>
      </c>
      <c r="G15" s="43"/>
      <c r="H15" s="28">
        <f t="shared" si="1"/>
        <v>0</v>
      </c>
    </row>
    <row r="16" spans="1:8" ht="15" customHeight="1">
      <c r="A16" s="39" t="s">
        <v>56</v>
      </c>
      <c r="B16" s="40"/>
      <c r="C16" s="44"/>
      <c r="D16" s="46" t="s">
        <v>47</v>
      </c>
      <c r="E16" s="31">
        <v>18</v>
      </c>
      <c r="F16" s="32" t="s">
        <v>35</v>
      </c>
      <c r="G16" s="43"/>
      <c r="H16" s="28">
        <f t="shared" si="1"/>
        <v>0</v>
      </c>
    </row>
    <row r="17" spans="1:8" ht="15.95" customHeight="1">
      <c r="A17" s="47" t="s">
        <v>57</v>
      </c>
      <c r="B17" s="48"/>
      <c r="C17" s="49"/>
      <c r="D17" s="35" t="s">
        <v>13</v>
      </c>
      <c r="E17" s="50"/>
      <c r="F17" s="51"/>
      <c r="G17" s="52"/>
      <c r="H17" s="53">
        <f>SUM(H18:H23)</f>
        <v>0</v>
      </c>
    </row>
    <row r="18" spans="1:8" ht="15" customHeight="1">
      <c r="A18" s="21" t="s">
        <v>58</v>
      </c>
      <c r="B18" s="22"/>
      <c r="C18" s="23"/>
      <c r="D18" s="24" t="s">
        <v>34</v>
      </c>
      <c r="E18" s="42">
        <v>21</v>
      </c>
      <c r="F18" s="26" t="s">
        <v>35</v>
      </c>
      <c r="G18" s="27"/>
      <c r="H18" s="54">
        <f aca="true" t="shared" si="2" ref="H18:H58">SUM(E18*G18)</f>
        <v>0</v>
      </c>
    </row>
    <row r="19" spans="1:8" ht="15.75" customHeight="1">
      <c r="A19" s="21" t="s">
        <v>59</v>
      </c>
      <c r="B19" s="22"/>
      <c r="C19" s="23"/>
      <c r="D19" s="24" t="s">
        <v>60</v>
      </c>
      <c r="E19" s="25">
        <v>7</v>
      </c>
      <c r="F19" s="26" t="s">
        <v>35</v>
      </c>
      <c r="G19" s="27"/>
      <c r="H19" s="54">
        <f t="shared" si="2"/>
        <v>0</v>
      </c>
    </row>
    <row r="20" spans="1:8" ht="15" customHeight="1">
      <c r="A20" s="21" t="s">
        <v>61</v>
      </c>
      <c r="B20" s="22"/>
      <c r="C20" s="23"/>
      <c r="D20" s="24" t="s">
        <v>62</v>
      </c>
      <c r="E20" s="25">
        <v>21</v>
      </c>
      <c r="F20" s="26" t="s">
        <v>40</v>
      </c>
      <c r="G20" s="27"/>
      <c r="H20" s="54">
        <f t="shared" si="2"/>
        <v>0</v>
      </c>
    </row>
    <row r="21" spans="1:8" ht="15" customHeight="1">
      <c r="A21" s="21" t="s">
        <v>63</v>
      </c>
      <c r="B21" s="22"/>
      <c r="C21" s="23"/>
      <c r="D21" s="24" t="s">
        <v>42</v>
      </c>
      <c r="E21" s="25">
        <v>21</v>
      </c>
      <c r="F21" s="26" t="s">
        <v>40</v>
      </c>
      <c r="G21" s="27"/>
      <c r="H21" s="54">
        <f t="shared" si="2"/>
        <v>0</v>
      </c>
    </row>
    <row r="22" spans="1:8" ht="15" customHeight="1">
      <c r="A22" s="21" t="s">
        <v>64</v>
      </c>
      <c r="B22" s="22"/>
      <c r="C22" s="23"/>
      <c r="D22" s="24" t="s">
        <v>44</v>
      </c>
      <c r="E22" s="25">
        <v>18</v>
      </c>
      <c r="F22" s="26" t="s">
        <v>45</v>
      </c>
      <c r="G22" s="27"/>
      <c r="H22" s="54">
        <f t="shared" si="2"/>
        <v>0</v>
      </c>
    </row>
    <row r="23" spans="1:8" ht="15" customHeight="1">
      <c r="A23" s="21" t="s">
        <v>65</v>
      </c>
      <c r="B23" s="22"/>
      <c r="C23" s="29"/>
      <c r="D23" s="30" t="s">
        <v>66</v>
      </c>
      <c r="E23" s="31">
        <v>18</v>
      </c>
      <c r="F23" s="32" t="s">
        <v>35</v>
      </c>
      <c r="G23" s="27"/>
      <c r="H23" s="54">
        <f t="shared" si="2"/>
        <v>0</v>
      </c>
    </row>
    <row r="24" spans="1:8" ht="15.95" customHeight="1">
      <c r="A24" s="55" t="s">
        <v>67</v>
      </c>
      <c r="B24" s="56"/>
      <c r="C24" s="57"/>
      <c r="D24" s="35" t="s">
        <v>14</v>
      </c>
      <c r="E24" s="50"/>
      <c r="F24" s="51"/>
      <c r="G24" s="52"/>
      <c r="H24" s="58">
        <f>SUM(H25:H30)</f>
        <v>0</v>
      </c>
    </row>
    <row r="25" spans="1:8" ht="15" customHeight="1">
      <c r="A25" s="21" t="s">
        <v>68</v>
      </c>
      <c r="B25" s="22"/>
      <c r="C25" s="23"/>
      <c r="D25" s="24" t="s">
        <v>34</v>
      </c>
      <c r="E25" s="42">
        <v>20</v>
      </c>
      <c r="F25" s="26" t="s">
        <v>35</v>
      </c>
      <c r="G25" s="59"/>
      <c r="H25" s="54">
        <f aca="true" t="shared" si="3" ref="H25:H30">SUM(E25*G25)</f>
        <v>0</v>
      </c>
    </row>
    <row r="26" spans="1:8" ht="15" customHeight="1">
      <c r="A26" s="21" t="s">
        <v>69</v>
      </c>
      <c r="B26" s="22"/>
      <c r="C26" s="23"/>
      <c r="D26" s="60" t="s">
        <v>70</v>
      </c>
      <c r="E26" s="25">
        <v>7</v>
      </c>
      <c r="F26" s="26" t="s">
        <v>35</v>
      </c>
      <c r="G26" s="59"/>
      <c r="H26" s="54">
        <f t="shared" si="3"/>
        <v>0</v>
      </c>
    </row>
    <row r="27" spans="1:8" ht="15" customHeight="1">
      <c r="A27" s="21" t="s">
        <v>71</v>
      </c>
      <c r="B27" s="22"/>
      <c r="C27" s="23"/>
      <c r="D27" s="60" t="s">
        <v>62</v>
      </c>
      <c r="E27" s="42">
        <v>20</v>
      </c>
      <c r="F27" s="26" t="s">
        <v>40</v>
      </c>
      <c r="G27" s="59"/>
      <c r="H27" s="54">
        <f t="shared" si="3"/>
        <v>0</v>
      </c>
    </row>
    <row r="28" spans="1:8" ht="15" customHeight="1">
      <c r="A28" s="21" t="s">
        <v>72</v>
      </c>
      <c r="B28" s="22"/>
      <c r="C28" s="23"/>
      <c r="D28" s="60" t="s">
        <v>54</v>
      </c>
      <c r="E28" s="42">
        <v>20</v>
      </c>
      <c r="F28" s="26" t="s">
        <v>40</v>
      </c>
      <c r="G28" s="59"/>
      <c r="H28" s="54">
        <f t="shared" si="3"/>
        <v>0</v>
      </c>
    </row>
    <row r="29" spans="1:8" ht="15" customHeight="1">
      <c r="A29" s="21" t="s">
        <v>73</v>
      </c>
      <c r="B29" s="22"/>
      <c r="C29" s="23"/>
      <c r="D29" s="60" t="s">
        <v>44</v>
      </c>
      <c r="E29" s="25">
        <v>17</v>
      </c>
      <c r="F29" s="26" t="s">
        <v>45</v>
      </c>
      <c r="G29" s="59"/>
      <c r="H29" s="54">
        <f t="shared" si="3"/>
        <v>0</v>
      </c>
    </row>
    <row r="30" spans="1:8" ht="15" customHeight="1">
      <c r="A30" s="21" t="s">
        <v>74</v>
      </c>
      <c r="B30" s="22"/>
      <c r="C30" s="23"/>
      <c r="D30" s="60" t="s">
        <v>66</v>
      </c>
      <c r="E30" s="25">
        <v>17</v>
      </c>
      <c r="F30" s="26" t="s">
        <v>35</v>
      </c>
      <c r="G30" s="59"/>
      <c r="H30" s="54">
        <f t="shared" si="3"/>
        <v>0</v>
      </c>
    </row>
    <row r="31" spans="1:8" ht="15.95" customHeight="1">
      <c r="A31" s="55" t="s">
        <v>75</v>
      </c>
      <c r="B31" s="61"/>
      <c r="C31" s="61"/>
      <c r="D31" s="17" t="s">
        <v>15</v>
      </c>
      <c r="E31" s="62"/>
      <c r="F31" s="62"/>
      <c r="G31" s="63"/>
      <c r="H31" s="64">
        <f>SUM(H32:H37)</f>
        <v>0</v>
      </c>
    </row>
    <row r="32" spans="1:8" s="8" customFormat="1" ht="15.95" customHeight="1">
      <c r="A32" s="65" t="s">
        <v>76</v>
      </c>
      <c r="B32" s="66"/>
      <c r="C32" s="66"/>
      <c r="D32" s="24" t="s">
        <v>34</v>
      </c>
      <c r="E32" s="67">
        <v>6</v>
      </c>
      <c r="F32" s="67" t="s">
        <v>35</v>
      </c>
      <c r="G32" s="68"/>
      <c r="H32" s="69">
        <f t="shared" si="2"/>
        <v>0</v>
      </c>
    </row>
    <row r="33" spans="1:8" s="8" customFormat="1" ht="15.95" customHeight="1">
      <c r="A33" s="70" t="s">
        <v>77</v>
      </c>
      <c r="B33" s="71"/>
      <c r="C33" s="71"/>
      <c r="D33" s="72" t="s">
        <v>78</v>
      </c>
      <c r="E33" s="73">
        <v>12</v>
      </c>
      <c r="F33" s="73" t="s">
        <v>35</v>
      </c>
      <c r="G33" s="74"/>
      <c r="H33" s="69">
        <f t="shared" si="2"/>
        <v>0</v>
      </c>
    </row>
    <row r="34" spans="1:8" s="8" customFormat="1" ht="15.95" customHeight="1">
      <c r="A34" s="70" t="s">
        <v>79</v>
      </c>
      <c r="B34" s="71"/>
      <c r="C34" s="71"/>
      <c r="D34" s="72" t="s">
        <v>62</v>
      </c>
      <c r="E34" s="73">
        <v>6</v>
      </c>
      <c r="F34" s="73" t="s">
        <v>40</v>
      </c>
      <c r="G34" s="74"/>
      <c r="H34" s="69">
        <f t="shared" si="2"/>
        <v>0</v>
      </c>
    </row>
    <row r="35" spans="1:8" s="8" customFormat="1" ht="15.95" customHeight="1">
      <c r="A35" s="70" t="s">
        <v>80</v>
      </c>
      <c r="B35" s="71"/>
      <c r="C35" s="71"/>
      <c r="D35" s="72" t="s">
        <v>81</v>
      </c>
      <c r="E35" s="73">
        <v>6</v>
      </c>
      <c r="F35" s="73" t="s">
        <v>40</v>
      </c>
      <c r="G35" s="74"/>
      <c r="H35" s="69">
        <f t="shared" si="2"/>
        <v>0</v>
      </c>
    </row>
    <row r="36" spans="1:8" s="8" customFormat="1" ht="15.95" customHeight="1">
      <c r="A36" s="70" t="s">
        <v>82</v>
      </c>
      <c r="B36" s="71"/>
      <c r="C36" s="71"/>
      <c r="D36" s="72" t="s">
        <v>83</v>
      </c>
      <c r="E36" s="73">
        <v>2</v>
      </c>
      <c r="F36" s="73" t="s">
        <v>45</v>
      </c>
      <c r="G36" s="74"/>
      <c r="H36" s="69">
        <f t="shared" si="2"/>
        <v>0</v>
      </c>
    </row>
    <row r="37" spans="1:8" s="8" customFormat="1" ht="15.95" customHeight="1">
      <c r="A37" s="75" t="s">
        <v>84</v>
      </c>
      <c r="B37" s="76"/>
      <c r="C37" s="76"/>
      <c r="D37" s="72" t="s">
        <v>66</v>
      </c>
      <c r="E37" s="73">
        <v>2</v>
      </c>
      <c r="F37" s="73" t="s">
        <v>35</v>
      </c>
      <c r="G37" s="77"/>
      <c r="H37" s="69">
        <f t="shared" si="2"/>
        <v>0</v>
      </c>
    </row>
    <row r="38" spans="1:8" ht="15.95" customHeight="1">
      <c r="A38" s="78" t="s">
        <v>85</v>
      </c>
      <c r="B38" s="61"/>
      <c r="C38" s="61"/>
      <c r="D38" s="17" t="s">
        <v>16</v>
      </c>
      <c r="E38" s="62"/>
      <c r="F38" s="62"/>
      <c r="G38" s="63"/>
      <c r="H38" s="64">
        <f>SUM(H39:H58)</f>
        <v>0</v>
      </c>
    </row>
    <row r="39" spans="1:8" s="8" customFormat="1" ht="29.25" customHeight="1">
      <c r="A39" s="65" t="s">
        <v>86</v>
      </c>
      <c r="B39" s="66"/>
      <c r="C39" s="66"/>
      <c r="D39" s="72" t="s">
        <v>87</v>
      </c>
      <c r="E39" s="73">
        <v>20</v>
      </c>
      <c r="F39" s="73" t="s">
        <v>35</v>
      </c>
      <c r="G39" s="68"/>
      <c r="H39" s="69">
        <f t="shared" si="2"/>
        <v>0</v>
      </c>
    </row>
    <row r="40" spans="1:8" s="8" customFormat="1" ht="25.5" customHeight="1">
      <c r="A40" s="79" t="s">
        <v>88</v>
      </c>
      <c r="B40" s="80"/>
      <c r="C40" s="80"/>
      <c r="D40" s="72" t="s">
        <v>89</v>
      </c>
      <c r="E40" s="73">
        <v>20</v>
      </c>
      <c r="F40" s="73" t="s">
        <v>35</v>
      </c>
      <c r="G40" s="81"/>
      <c r="H40" s="69">
        <f t="shared" si="2"/>
        <v>0</v>
      </c>
    </row>
    <row r="41" spans="1:8" s="8" customFormat="1" ht="15.75" customHeight="1">
      <c r="A41" s="79" t="s">
        <v>90</v>
      </c>
      <c r="B41" s="71"/>
      <c r="C41" s="71"/>
      <c r="D41" s="72" t="s">
        <v>91</v>
      </c>
      <c r="E41" s="73">
        <v>40</v>
      </c>
      <c r="F41" s="73" t="s">
        <v>35</v>
      </c>
      <c r="G41" s="74"/>
      <c r="H41" s="69">
        <f t="shared" si="2"/>
        <v>0</v>
      </c>
    </row>
    <row r="42" spans="1:8" s="8" customFormat="1" ht="27" customHeight="1">
      <c r="A42" s="79" t="s">
        <v>92</v>
      </c>
      <c r="B42" s="71"/>
      <c r="C42" s="71"/>
      <c r="D42" s="72" t="s">
        <v>93</v>
      </c>
      <c r="E42" s="73">
        <v>200</v>
      </c>
      <c r="F42" s="73" t="s">
        <v>35</v>
      </c>
      <c r="G42" s="74"/>
      <c r="H42" s="69">
        <f t="shared" si="2"/>
        <v>0</v>
      </c>
    </row>
    <row r="43" spans="1:8" s="8" customFormat="1" ht="23.25" customHeight="1">
      <c r="A43" s="79" t="s">
        <v>94</v>
      </c>
      <c r="B43" s="71"/>
      <c r="C43" s="71"/>
      <c r="D43" s="72" t="s">
        <v>95</v>
      </c>
      <c r="E43" s="73">
        <v>200</v>
      </c>
      <c r="F43" s="73" t="s">
        <v>35</v>
      </c>
      <c r="G43" s="74"/>
      <c r="H43" s="69">
        <f t="shared" si="2"/>
        <v>0</v>
      </c>
    </row>
    <row r="44" spans="1:8" s="8" customFormat="1" ht="15.95" customHeight="1">
      <c r="A44" s="79" t="s">
        <v>96</v>
      </c>
      <c r="B44" s="71"/>
      <c r="C44" s="71"/>
      <c r="D44" s="72" t="s">
        <v>97</v>
      </c>
      <c r="E44" s="73">
        <v>100</v>
      </c>
      <c r="F44" s="73" t="s">
        <v>35</v>
      </c>
      <c r="G44" s="74"/>
      <c r="H44" s="69">
        <f t="shared" si="2"/>
        <v>0</v>
      </c>
    </row>
    <row r="45" spans="1:8" s="8" customFormat="1" ht="15.95" customHeight="1">
      <c r="A45" s="79" t="s">
        <v>98</v>
      </c>
      <c r="B45" s="71"/>
      <c r="C45" s="71"/>
      <c r="D45" s="72" t="s">
        <v>99</v>
      </c>
      <c r="E45" s="73">
        <v>100</v>
      </c>
      <c r="F45" s="73" t="s">
        <v>35</v>
      </c>
      <c r="G45" s="74"/>
      <c r="H45" s="69">
        <f t="shared" si="2"/>
        <v>0</v>
      </c>
    </row>
    <row r="46" spans="1:8" ht="15" customHeight="1">
      <c r="A46" s="79" t="s">
        <v>100</v>
      </c>
      <c r="B46" s="40"/>
      <c r="C46" s="40"/>
      <c r="D46" s="72" t="s">
        <v>101</v>
      </c>
      <c r="E46" s="82">
        <v>50</v>
      </c>
      <c r="F46" s="82" t="s">
        <v>35</v>
      </c>
      <c r="G46" s="83"/>
      <c r="H46" s="69">
        <f t="shared" si="2"/>
        <v>0</v>
      </c>
    </row>
    <row r="47" spans="1:8" ht="15" customHeight="1">
      <c r="A47" s="79" t="s">
        <v>102</v>
      </c>
      <c r="B47" s="40"/>
      <c r="C47" s="40"/>
      <c r="D47" s="72" t="s">
        <v>103</v>
      </c>
      <c r="E47" s="84">
        <v>100</v>
      </c>
      <c r="F47" s="84" t="s">
        <v>35</v>
      </c>
      <c r="G47" s="85"/>
      <c r="H47" s="69">
        <f t="shared" si="2"/>
        <v>0</v>
      </c>
    </row>
    <row r="48" spans="1:8" ht="15" customHeight="1">
      <c r="A48" s="79" t="s">
        <v>104</v>
      </c>
      <c r="B48" s="40"/>
      <c r="C48" s="40"/>
      <c r="D48" s="72" t="s">
        <v>105</v>
      </c>
      <c r="E48" s="84">
        <v>50</v>
      </c>
      <c r="F48" s="84" t="s">
        <v>35</v>
      </c>
      <c r="G48" s="85"/>
      <c r="H48" s="69">
        <f t="shared" si="2"/>
        <v>0</v>
      </c>
    </row>
    <row r="49" spans="1:8" ht="15" customHeight="1">
      <c r="A49" s="79" t="s">
        <v>106</v>
      </c>
      <c r="B49" s="40"/>
      <c r="C49" s="40"/>
      <c r="D49" s="72" t="s">
        <v>107</v>
      </c>
      <c r="E49" s="84">
        <v>50</v>
      </c>
      <c r="F49" s="84" t="s">
        <v>35</v>
      </c>
      <c r="G49" s="85"/>
      <c r="H49" s="69">
        <f t="shared" si="2"/>
        <v>0</v>
      </c>
    </row>
    <row r="50" spans="1:8" ht="15" customHeight="1">
      <c r="A50" s="79" t="s">
        <v>108</v>
      </c>
      <c r="B50" s="40"/>
      <c r="C50" s="40"/>
      <c r="D50" s="72" t="s">
        <v>109</v>
      </c>
      <c r="E50" s="84">
        <v>40</v>
      </c>
      <c r="F50" s="84" t="s">
        <v>35</v>
      </c>
      <c r="G50" s="85"/>
      <c r="H50" s="69">
        <f t="shared" si="2"/>
        <v>0</v>
      </c>
    </row>
    <row r="51" spans="1:8" ht="15" customHeight="1">
      <c r="A51" s="79" t="s">
        <v>110</v>
      </c>
      <c r="B51" s="40"/>
      <c r="C51" s="40"/>
      <c r="D51" s="72" t="s">
        <v>111</v>
      </c>
      <c r="E51" s="84">
        <v>80</v>
      </c>
      <c r="F51" s="84" t="s">
        <v>35</v>
      </c>
      <c r="G51" s="85"/>
      <c r="H51" s="69">
        <f t="shared" si="2"/>
        <v>0</v>
      </c>
    </row>
    <row r="52" spans="1:8" ht="25.5" customHeight="1">
      <c r="A52" s="79" t="s">
        <v>112</v>
      </c>
      <c r="B52" s="40"/>
      <c r="C52" s="40"/>
      <c r="D52" s="72" t="s">
        <v>113</v>
      </c>
      <c r="E52" s="84">
        <v>5</v>
      </c>
      <c r="F52" s="84" t="s">
        <v>35</v>
      </c>
      <c r="G52" s="85"/>
      <c r="H52" s="69">
        <f t="shared" si="2"/>
        <v>0</v>
      </c>
    </row>
    <row r="53" spans="1:8" ht="26.25" customHeight="1">
      <c r="A53" s="79" t="s">
        <v>114</v>
      </c>
      <c r="B53" s="40"/>
      <c r="C53" s="40"/>
      <c r="D53" s="72" t="s">
        <v>115</v>
      </c>
      <c r="E53" s="84">
        <v>5</v>
      </c>
      <c r="F53" s="84" t="s">
        <v>35</v>
      </c>
      <c r="G53" s="85"/>
      <c r="H53" s="69">
        <f t="shared" si="2"/>
        <v>0</v>
      </c>
    </row>
    <row r="54" spans="1:8" ht="27.75" customHeight="1">
      <c r="A54" s="79" t="s">
        <v>116</v>
      </c>
      <c r="B54" s="40"/>
      <c r="C54" s="40"/>
      <c r="D54" s="86" t="s">
        <v>117</v>
      </c>
      <c r="E54" s="82">
        <v>5</v>
      </c>
      <c r="F54" s="82" t="s">
        <v>35</v>
      </c>
      <c r="G54" s="83"/>
      <c r="H54" s="69">
        <f t="shared" si="2"/>
        <v>0</v>
      </c>
    </row>
    <row r="55" spans="1:8" ht="24.75" customHeight="1">
      <c r="A55" s="79" t="s">
        <v>118</v>
      </c>
      <c r="B55" s="40"/>
      <c r="C55" s="40"/>
      <c r="D55" s="86" t="s">
        <v>119</v>
      </c>
      <c r="E55" s="82">
        <v>5</v>
      </c>
      <c r="F55" s="82" t="s">
        <v>35</v>
      </c>
      <c r="G55" s="83"/>
      <c r="H55" s="69">
        <f t="shared" si="2"/>
        <v>0</v>
      </c>
    </row>
    <row r="56" spans="1:8" ht="26.25" customHeight="1">
      <c r="A56" s="79" t="s">
        <v>120</v>
      </c>
      <c r="B56" s="44"/>
      <c r="C56" s="44"/>
      <c r="D56" s="87" t="s">
        <v>121</v>
      </c>
      <c r="E56" s="88">
        <v>30</v>
      </c>
      <c r="F56" s="88" t="s">
        <v>45</v>
      </c>
      <c r="G56" s="89"/>
      <c r="H56" s="90">
        <f t="shared" si="2"/>
        <v>0</v>
      </c>
    </row>
    <row r="57" spans="1:8" ht="18" customHeight="1">
      <c r="A57" s="79" t="s">
        <v>122</v>
      </c>
      <c r="B57" s="40"/>
      <c r="C57" s="40"/>
      <c r="D57" s="86" t="s">
        <v>123</v>
      </c>
      <c r="E57" s="82">
        <v>20</v>
      </c>
      <c r="F57" s="82" t="s">
        <v>35</v>
      </c>
      <c r="G57" s="83"/>
      <c r="H57" s="90">
        <f t="shared" si="2"/>
        <v>0</v>
      </c>
    </row>
    <row r="58" spans="1:8" ht="18" customHeight="1">
      <c r="A58" s="79" t="s">
        <v>124</v>
      </c>
      <c r="B58" s="40"/>
      <c r="C58" s="40"/>
      <c r="D58" s="86" t="s">
        <v>125</v>
      </c>
      <c r="E58" s="82">
        <v>20</v>
      </c>
      <c r="F58" s="82" t="s">
        <v>35</v>
      </c>
      <c r="G58" s="83"/>
      <c r="H58" s="90">
        <f t="shared" si="2"/>
        <v>0</v>
      </c>
    </row>
    <row r="59" spans="1:8" ht="13.5" thickBot="1">
      <c r="A59" s="91" t="s">
        <v>126</v>
      </c>
      <c r="B59" s="92"/>
      <c r="C59" s="92"/>
      <c r="D59" s="93" t="s">
        <v>17</v>
      </c>
      <c r="E59" s="62"/>
      <c r="F59" s="62"/>
      <c r="G59" s="94"/>
      <c r="H59" s="95">
        <f>SUM(H60:H66)</f>
        <v>0</v>
      </c>
    </row>
    <row r="60" spans="1:8" ht="25.5" customHeight="1">
      <c r="A60" s="39" t="s">
        <v>127</v>
      </c>
      <c r="B60" s="40"/>
      <c r="C60" s="44"/>
      <c r="D60" s="45" t="s">
        <v>128</v>
      </c>
      <c r="E60" s="82">
        <v>16</v>
      </c>
      <c r="F60" s="82" t="s">
        <v>129</v>
      </c>
      <c r="G60" s="96"/>
      <c r="H60" s="69">
        <f aca="true" t="shared" si="4" ref="H60:H66">SUM(E60*G60)</f>
        <v>0</v>
      </c>
    </row>
    <row r="61" spans="1:8" ht="13.5" customHeight="1">
      <c r="A61" s="39" t="s">
        <v>130</v>
      </c>
      <c r="B61" s="40"/>
      <c r="C61" s="44"/>
      <c r="D61" s="45" t="s">
        <v>131</v>
      </c>
      <c r="E61" s="82">
        <v>16</v>
      </c>
      <c r="F61" s="82" t="s">
        <v>129</v>
      </c>
      <c r="G61" s="96"/>
      <c r="H61" s="69">
        <f t="shared" si="4"/>
        <v>0</v>
      </c>
    </row>
    <row r="62" spans="1:8" ht="23.25">
      <c r="A62" s="39" t="s">
        <v>132</v>
      </c>
      <c r="B62" s="40"/>
      <c r="C62" s="44"/>
      <c r="D62" s="45" t="s">
        <v>133</v>
      </c>
      <c r="E62" s="82">
        <v>16</v>
      </c>
      <c r="F62" s="82" t="s">
        <v>129</v>
      </c>
      <c r="G62" s="96"/>
      <c r="H62" s="69">
        <f t="shared" si="4"/>
        <v>0</v>
      </c>
    </row>
    <row r="63" spans="1:8" ht="23.25">
      <c r="A63" s="39" t="s">
        <v>134</v>
      </c>
      <c r="B63" s="40"/>
      <c r="C63" s="44"/>
      <c r="D63" s="45" t="s">
        <v>135</v>
      </c>
      <c r="E63" s="82">
        <v>16</v>
      </c>
      <c r="F63" s="82" t="s">
        <v>129</v>
      </c>
      <c r="G63" s="96"/>
      <c r="H63" s="69">
        <f t="shared" si="4"/>
        <v>0</v>
      </c>
    </row>
    <row r="64" spans="1:8" ht="15.75">
      <c r="A64" s="39" t="s">
        <v>136</v>
      </c>
      <c r="B64" s="44"/>
      <c r="C64" s="44"/>
      <c r="D64" s="45" t="s">
        <v>137</v>
      </c>
      <c r="E64" s="88">
        <v>16</v>
      </c>
      <c r="F64" s="88" t="s">
        <v>129</v>
      </c>
      <c r="G64" s="97"/>
      <c r="H64" s="69">
        <f t="shared" si="4"/>
        <v>0</v>
      </c>
    </row>
    <row r="65" spans="1:8" ht="15.75">
      <c r="A65" s="39" t="s">
        <v>138</v>
      </c>
      <c r="B65" s="44"/>
      <c r="C65" s="44"/>
      <c r="D65" s="45" t="s">
        <v>139</v>
      </c>
      <c r="E65" s="82">
        <v>16</v>
      </c>
      <c r="F65" s="82" t="s">
        <v>129</v>
      </c>
      <c r="G65" s="97"/>
      <c r="H65" s="69">
        <f t="shared" si="4"/>
        <v>0</v>
      </c>
    </row>
    <row r="66" spans="1:8" ht="13.5" thickBot="1">
      <c r="A66" s="98" t="s">
        <v>140</v>
      </c>
      <c r="B66" s="99"/>
      <c r="C66" s="99"/>
      <c r="D66" s="100" t="s">
        <v>141</v>
      </c>
      <c r="E66" s="101">
        <v>16</v>
      </c>
      <c r="F66" s="101" t="s">
        <v>129</v>
      </c>
      <c r="G66" s="102"/>
      <c r="H66" s="103">
        <f t="shared" si="4"/>
        <v>0</v>
      </c>
    </row>
    <row r="67" ht="13.5" thickTop="1"/>
  </sheetData>
  <mergeCells count="1">
    <mergeCell ref="A1:H1"/>
  </mergeCells>
  <printOptions/>
  <pageMargins left="0.7086614173228347" right="0.7086614173228347" top="0.7874015748031497" bottom="0.7874015748031497" header="0.31496062992125984" footer="0.31496062992125984"/>
  <pageSetup horizontalDpi="1200" verticalDpi="1200" orientation="landscape" paperSize="9" scale="69" r:id="rId1"/>
  <headerFooter>
    <oddHeader>&amp;C&amp;"Verdana,Tučné"&amp;8Zadávací dokumentace - Dodávka datových rovaděčů pro technologie ICT
Příloha č. 2 – Tabulka pro stanovení nabídkové ceny pro účely hodnocení veřejné zakázky</oddHeader>
  </headerFooter>
  <rowBreaks count="1" manualBreakCount="1">
    <brk id="37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370C7786A07343A675A99F3B55BE8D" ma:contentTypeVersion="6" ma:contentTypeDescription="Create a new document." ma:contentTypeScope="" ma:versionID="e040dd5e381a641cdd858695bbf7c06d">
  <xsd:schema xmlns:xsd="http://www.w3.org/2001/XMLSchema" xmlns:xs="http://www.w3.org/2001/XMLSchema" xmlns:p="http://schemas.microsoft.com/office/2006/metadata/properties" xmlns:ns2="94698401-0e61-4b31-b5e1-dad3b19c9dff" targetNamespace="http://schemas.microsoft.com/office/2006/metadata/properties" ma:root="true" ma:fieldsID="841af32637aead649f712dd203d3df69" ns2:_="">
    <xsd:import namespace="94698401-0e61-4b31-b5e1-dad3b19c9d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98401-0e61-4b31-b5e1-dad3b19c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C4962F-CE82-4D52-B8C6-4A7CD48BE4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98401-0e61-4b31-b5e1-dad3b19c9d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3B1BAA-D374-41A5-B258-68F7960289EC}">
  <ds:schemaRefs>
    <ds:schemaRef ds:uri="94698401-0e61-4b31-b5e1-dad3b19c9dff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42AF04D-47F0-4503-B7F6-FE732D34B7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Krátošková Andrea</cp:lastModifiedBy>
  <cp:lastPrinted>2020-11-06T15:11:25Z</cp:lastPrinted>
  <dcterms:created xsi:type="dcterms:W3CDTF">2018-08-20T11:31:08Z</dcterms:created>
  <dcterms:modified xsi:type="dcterms:W3CDTF">2020-12-08T15:11:22Z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martin.skyvara@spcss.cz</vt:lpwstr>
  </property>
  <property fmtid="{D5CDD505-2E9C-101B-9397-08002B2CF9AE}" pid="5" name="MSIP_Label_8b33fbad-f6f4-45bd-b8c1-f46f3711dcc6_SetDate">
    <vt:lpwstr>2018-08-28T11:39:54.8090613Z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Sensitivity">
    <vt:lpwstr>Veřejné</vt:lpwstr>
  </property>
  <property fmtid="{D5CDD505-2E9C-101B-9397-08002B2CF9AE}" pid="10" name="ContentTypeId">
    <vt:lpwstr>0x010100A6370C7786A07343A675A99F3B55BE8D</vt:lpwstr>
  </property>
</Properties>
</file>