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65416" yWindow="65416" windowWidth="29040" windowHeight="15840" activeTab="0"/>
  </bookViews>
  <sheets>
    <sheet name="Výkaz výměr - UKS" sheetId="11" r:id="rId1"/>
  </sheets>
  <externalReferences>
    <externalReference r:id="rId4"/>
    <externalReference r:id="rId5"/>
  </externalReferences>
  <definedNames>
    <definedName name="afterdetail_rozpocty_rkap">#REF!</definedName>
    <definedName name="beforeafterdetail_rozpocty_rozpocty.Poznamka2.1">#REF!</definedName>
    <definedName name="body_lua_dph">#REF!</definedName>
    <definedName name="body_lua_rekap">#REF!</definedName>
    <definedName name="body_lua_rozpocty">#REF!</definedName>
    <definedName name="body_rozpocty_rkap">#REF!</definedName>
    <definedName name="body_rozpocty_rozpocty.Poznamka2">#REF!</definedName>
    <definedName name="body_rozpocty_rpolozky">#REF!</definedName>
    <definedName name="body_rozpocty_rpolozky.Poznamka2">#REF!</definedName>
    <definedName name="body_rozpocty_seznam">#REF!</definedName>
    <definedName name="CenaCelkem">#REF!</definedName>
    <definedName name="CenaCelkemBezDPH">#REF!</definedName>
    <definedName name="cisloobjektu">#REF!</definedName>
    <definedName name="CisloRozpoctu">'[2]Krycí list'!$C$2</definedName>
    <definedName name="cislostavby">'[2]Krycí list'!$A$7</definedName>
    <definedName name="CisloStavebnihoRozpoctu">#REF!</definedName>
    <definedName name="dadresa">#REF!</definedName>
    <definedName name="ddd">#REF!</definedName>
    <definedName name="dmisto">#REF!</definedName>
    <definedName name="DPHSni">#REF!</definedName>
    <definedName name="DPHZakl">#REF!</definedName>
    <definedName name="eeeeeeee">#REF!</definedName>
    <definedName name="f">#REF!</definedName>
    <definedName name="fffffff">#REF!</definedName>
    <definedName name="Mena">#REF!</definedName>
    <definedName name="MistoStavby">#REF!</definedName>
    <definedName name="nazevobjektu">#REF!</definedName>
    <definedName name="NazevRozpoctu">'[2]Krycí list'!$D$2</definedName>
    <definedName name="nazevstavby">'[2]Krycí list'!$C$7</definedName>
    <definedName name="NazevStavebnihoRozpoctu">#REF!</definedName>
    <definedName name="oadresa">#REF!</definedName>
    <definedName name="_xlnm.Print_Area" localSheetId="0">'Výkaz výměr - UKS'!$B$1:$G$87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'[2]Krycí list'!$C$30</definedName>
    <definedName name="SazbaDPH2">'[2]Krycí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sss">#REF!</definedName>
    <definedName name="start_poz">#REF!</definedName>
    <definedName name="sum_lua_dph">#REF!</definedName>
    <definedName name="sum_lua_hlavy">#REF!</definedName>
    <definedName name="sum_rozpocty_rkap">#REF!</definedName>
    <definedName name="sum_rozpocty_seznam">#REF!</definedName>
    <definedName name="sum_rozpocty_suma">#REF!</definedName>
    <definedName name="top_lua_dph">#REF!</definedName>
    <definedName name="top_lua_hlavy">#REF!</definedName>
    <definedName name="top_rozpocty_rkap">#REF!</definedName>
    <definedName name="top_rozpocty_seznam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<sst xmlns="http://schemas.openxmlformats.org/spreadsheetml/2006/main" count="256" uniqueCount="179">
  <si>
    <t>Pořadové číslo</t>
  </si>
  <si>
    <t>ID</t>
  </si>
  <si>
    <t>Objednávkový kód výrobce</t>
  </si>
  <si>
    <t>Popis komponentu</t>
  </si>
  <si>
    <t xml:space="preserve">Počet jednotek </t>
  </si>
  <si>
    <t>Jednotka</t>
  </si>
  <si>
    <t>Jednotková cena v Kč bez DPH</t>
  </si>
  <si>
    <t>Celková cenav Kč bez DPH</t>
  </si>
  <si>
    <t>Katalogový list  číslo</t>
  </si>
  <si>
    <t>Páteřní trasy - optické předkonektorované trasy</t>
  </si>
  <si>
    <t>1.1</t>
  </si>
  <si>
    <t>předkonektorovaná optická trasa multimode OM4 144 vláknový kabel s 24 - vláknovýmy konektory MTP / MPO  - délka 70 metrů</t>
  </si>
  <si>
    <t>ks</t>
  </si>
  <si>
    <t>1.2</t>
  </si>
  <si>
    <t>předkonektorovaná optická trasa singlemode OS2 144 vláknový kabel s 24 - vláknovými konektory MTP / MPO - délka 70 metrů</t>
  </si>
  <si>
    <t>1.3</t>
  </si>
  <si>
    <t>předkonektorovaná optická trasa multimode OM4 96 vláknový kabel s 24 - vláknovýmy konektory MTP / MPO  - délka 70 metrů</t>
  </si>
  <si>
    <t>1.4</t>
  </si>
  <si>
    <t>předkonektorovaná optická trasa singlemode OS2 96 vláknový kabel s 24 - vláknovými konektory MTP / MPO - délka 70 metrů</t>
  </si>
  <si>
    <t>1.5</t>
  </si>
  <si>
    <t>předkonektorovaná optická trasa multimode OM4 72 vláknový kabel s 24 - vláknovýmy konektory MTP / MPO  - délka 70 metrů</t>
  </si>
  <si>
    <t>1.6</t>
  </si>
  <si>
    <t>předkonektorovaná optická trasa singlemode OS2 72 vláknový kabel s 24 - vláknovými konektory MTP / MPO - délka 70 metrů</t>
  </si>
  <si>
    <t>1.7</t>
  </si>
  <si>
    <t>předkonektorovaná optická trasa multimode OM4 48 vláknový kabel s 24 - vláknovýmy konektory MTP / MPO  - délka 70 metrů</t>
  </si>
  <si>
    <t>1.8</t>
  </si>
  <si>
    <t>předkonektorovaná optická trasa singlemode OS2 48 vláknový kabel s 24 - vláknovými konektory MTP / MPO - délka 70 metrů</t>
  </si>
  <si>
    <t>1.9</t>
  </si>
  <si>
    <t>předkonektorovaná optická trasa multimode OM4 24 vláknový kabel s 24 - vláknovýmy konektory MTP / MPO  - délka 70 metrů</t>
  </si>
  <si>
    <t>1.10</t>
  </si>
  <si>
    <t>předkonektorovaná optická trasa singlemode OS2 24 vláknový kabel s 24 - vláknovými konektory MTP / MPO - délka 70 metrů</t>
  </si>
  <si>
    <t>1.11</t>
  </si>
  <si>
    <t>přípočet 1 metr trasy multimode OM4 144 vláknový kabel s vícevláknovými konektory MTP/MPO</t>
  </si>
  <si>
    <t>m</t>
  </si>
  <si>
    <t>1.12</t>
  </si>
  <si>
    <t>přípočet 1 metr trasy singlemode OS2 144 vláknový kabel s vícevláknovými konektory MTP/MPO</t>
  </si>
  <si>
    <t>1.13</t>
  </si>
  <si>
    <t>přípočet 1 metr trasy multimode OM4 96 vláknový kabel s vícevláknovými konektory MTP/MPO</t>
  </si>
  <si>
    <t>1.14</t>
  </si>
  <si>
    <t>přípočet 1 metr trasy singlemode OS2 96 vláknový kabel s vícevláknovými konektory MTP/MPO</t>
  </si>
  <si>
    <t>1.15</t>
  </si>
  <si>
    <t>přípočet 1 metr trasy multimode OM4 72 vláknový kabel s vícevláknovými konektory MTP/MPO</t>
  </si>
  <si>
    <t>1.16</t>
  </si>
  <si>
    <t>přípočet 1 metr trasy singlemode OS2 72 vláknový kabel s vícevláknovými konektory MTP/MPO</t>
  </si>
  <si>
    <t>1.17</t>
  </si>
  <si>
    <t>přípočet 1 metr trasy multimode OM4 48 vláknový kabel s vícevláknovými konektory MTP/MPO</t>
  </si>
  <si>
    <t>1.18</t>
  </si>
  <si>
    <t>přípočet 1 metr trasy singlemode OS2 48 vláknový kabel s vícevláknovými konektory MTP/MPO</t>
  </si>
  <si>
    <t>1.19</t>
  </si>
  <si>
    <t>přípočet 1 metr trasy multimode OM4 24 vláknový kabel s vícevláknovými konektory MTP/MPO</t>
  </si>
  <si>
    <t>1.20</t>
  </si>
  <si>
    <t>přípočet 1 metr trasy singlemode OS2 24 vláknový kabel s vícevláknovými konektory MTP/MPO</t>
  </si>
  <si>
    <t>Páteřní trasy - universální kabelážní systém</t>
  </si>
  <si>
    <t>2.1</t>
  </si>
  <si>
    <t>optické modulární šasi 19" 1U pro ukončení až 72 vláken LC  (36 x LC Duplex)</t>
  </si>
  <si>
    <t>2.2</t>
  </si>
  <si>
    <t>optické modulární šasi 19" 3U pro ukončení až 216 vláken LC  (108 x LC Duplex)</t>
  </si>
  <si>
    <t>2.3</t>
  </si>
  <si>
    <t>záslepný modul pro optické šasi 19"</t>
  </si>
  <si>
    <t>2.4</t>
  </si>
  <si>
    <t>kazeta singlemode OS2  MTP / MPO 24 vláken (male) LC / APC</t>
  </si>
  <si>
    <t>2.5</t>
  </si>
  <si>
    <t xml:space="preserve">kazeta multimode OM4  MTP / MPO  24 vláken (male) LC </t>
  </si>
  <si>
    <t>Horizontální trasy - universální kabelážní systém</t>
  </si>
  <si>
    <t>3.1</t>
  </si>
  <si>
    <t>předkonektorovaná optická trasa multimode OM4 24 vláknový kabel s  konektory MTP / MPO 30 metrů</t>
  </si>
  <si>
    <t>3.2</t>
  </si>
  <si>
    <t>předkonektorovaná optická trasa singlemode OS2 24 vláknový kabel s  konektory MTP / MPO 30 metrů</t>
  </si>
  <si>
    <t>3.3</t>
  </si>
  <si>
    <t>přípočet 1 metr trasy multimode OM4 24 vláknový kabel (konstrukce 1x24) pro zákončení MPO/MTP</t>
  </si>
  <si>
    <t>3.4</t>
  </si>
  <si>
    <t>přípočet 1 metr trasy singlemode OS2 24 vláknový kabel (konstrukce 1x24) pro zákončení MPO/MTP</t>
  </si>
  <si>
    <t>3.5</t>
  </si>
  <si>
    <t>key stone CAT 6A modul rj45 stíněný</t>
  </si>
  <si>
    <t>3.6</t>
  </si>
  <si>
    <t>modulární patch panel 19" 1U pro 48 portů v CAT. 6A stíněná (FTP)</t>
  </si>
  <si>
    <t>3.7</t>
  </si>
  <si>
    <t>1 m CAT.6A FTP kabel s LSZH pláštěm</t>
  </si>
  <si>
    <t>Propojovací kabely patchcord(y) duplexní - uniboot</t>
  </si>
  <si>
    <t>4.1</t>
  </si>
  <si>
    <t>Optický patchcord LC-LC OM4 délka 0,25m</t>
  </si>
  <si>
    <t>4.2</t>
  </si>
  <si>
    <t>Optický patchcord LC-LC OM4 délka 0,5m</t>
  </si>
  <si>
    <t>4.3</t>
  </si>
  <si>
    <t>Optický patchcord LC-LC OM4 délka 1m</t>
  </si>
  <si>
    <t>4.4</t>
  </si>
  <si>
    <t>Optický patchcord LC-LC OM4 délka 2m</t>
  </si>
  <si>
    <t>4.5</t>
  </si>
  <si>
    <t>Optický patchcord LC-LC OM4 délka 3,5m</t>
  </si>
  <si>
    <t>4.6</t>
  </si>
  <si>
    <t>Optický patchcord LC-LC OM4 délka 5m</t>
  </si>
  <si>
    <t>4.7</t>
  </si>
  <si>
    <t>Optický patchcord LC-LC OM4 délka 7m</t>
  </si>
  <si>
    <t>4.8</t>
  </si>
  <si>
    <t>Optický patchcord LC-LC OM4 délka 10m</t>
  </si>
  <si>
    <t>4.9</t>
  </si>
  <si>
    <t>Optický patchcord LC-LC OM4 délka 15m</t>
  </si>
  <si>
    <t>4.10</t>
  </si>
  <si>
    <t>Optický patchcord LC-LC OM4 délka 20m</t>
  </si>
  <si>
    <t>4.11</t>
  </si>
  <si>
    <t>Optický patchcord LC/APC - LCPC SM OS2 délka 0,25m</t>
  </si>
  <si>
    <t>4.12</t>
  </si>
  <si>
    <t>Optický patchcord LC/APC - LCPC  SM OS2 délka 0,5m</t>
  </si>
  <si>
    <t>4.13</t>
  </si>
  <si>
    <t>Optický patchcord LC/APC - LCPC  SM OS2 délka  1m</t>
  </si>
  <si>
    <t>4.14</t>
  </si>
  <si>
    <t>Optický patchcord LC/APC - LCPC  SM OS2 délka  2m</t>
  </si>
  <si>
    <t>4.15</t>
  </si>
  <si>
    <t>Optický patchcord LC/APC - LCPC  SM OS2 délka 3,5m</t>
  </si>
  <si>
    <t>4.16</t>
  </si>
  <si>
    <t>Optický patchcord LC/APC - LCPC  SM OS2 délka 5m</t>
  </si>
  <si>
    <t>4.17</t>
  </si>
  <si>
    <t>Optický patchcord LC/APC - LCPC  SM OS2 délka 7m</t>
  </si>
  <si>
    <t>4.18</t>
  </si>
  <si>
    <t>Optický patchcord LC/APC - LCPC  SM OS2 délka 10m</t>
  </si>
  <si>
    <t>4.19</t>
  </si>
  <si>
    <t>Optický patchcord LC/APC - LCPC SM OS2 délka 15m</t>
  </si>
  <si>
    <t>4.20</t>
  </si>
  <si>
    <t>Optický patchcord LC/APC - LCPC SM OS2 délka 20m</t>
  </si>
  <si>
    <t>Propojovací kabely metalické CAT. 6A FTP stíněná</t>
  </si>
  <si>
    <t>5.1</t>
  </si>
  <si>
    <t>Metalický patchcord cat. 6A 500MHz, FTP délka 0,5m</t>
  </si>
  <si>
    <t>5.2</t>
  </si>
  <si>
    <t>Metalický patchcord cat. 6A 500MHz, FTP délka 1m</t>
  </si>
  <si>
    <t>5.3</t>
  </si>
  <si>
    <t>Metalický patchcord cat. 6A 500MHz, FTP délka 2m</t>
  </si>
  <si>
    <t>5.4</t>
  </si>
  <si>
    <t>Metalický patchcord cat. 6A 500MHz, FTP  délka 3m</t>
  </si>
  <si>
    <t>5.5</t>
  </si>
  <si>
    <t>Metalický patchcord cat. 6A 500MHz, FTP  délka 5m</t>
  </si>
  <si>
    <t>5.6</t>
  </si>
  <si>
    <t>Metalický patchcord cat. 6A 500MHz, FTP  délka 7m</t>
  </si>
  <si>
    <t>5.7</t>
  </si>
  <si>
    <t>Metalický patchcord cat. 6A 500MHz, FTP  délka 10m</t>
  </si>
  <si>
    <t>5.8</t>
  </si>
  <si>
    <t>Metalický patchcord cat. 6A 500MHz, FTP délka 15m</t>
  </si>
  <si>
    <t>5.9</t>
  </si>
  <si>
    <t>Metalický patchcord cat. 6A 500MHz, FTP délka 20m</t>
  </si>
  <si>
    <t>Ostatní náklady</t>
  </si>
  <si>
    <t>6.1</t>
  </si>
  <si>
    <t>montáž optické modulární šasi 19"</t>
  </si>
  <si>
    <t>h</t>
  </si>
  <si>
    <t>6.2</t>
  </si>
  <si>
    <t>montáž záslepný modul pro optické šasi 19"</t>
  </si>
  <si>
    <t>6.3</t>
  </si>
  <si>
    <t>montáž kazety  MTP / MPO modul 24 portů</t>
  </si>
  <si>
    <t>6.4</t>
  </si>
  <si>
    <t>demontáž optické modulární šasi</t>
  </si>
  <si>
    <t>6.5</t>
  </si>
  <si>
    <t>demontáž  kazety MTP / MPO modul 24 portů</t>
  </si>
  <si>
    <t>6.6</t>
  </si>
  <si>
    <t>montáž předkonektorované optické trasy s konektory MTP / MPO</t>
  </si>
  <si>
    <t>6.7</t>
  </si>
  <si>
    <t>demontáž předkonektorované optické trasy s konektory MTP / MPO</t>
  </si>
  <si>
    <t>6.8</t>
  </si>
  <si>
    <t>montáž 1U patch panel pro  metalickou kabeláž 19" 48 portů</t>
  </si>
  <si>
    <t>6.9</t>
  </si>
  <si>
    <t>demontáž 1U patch panel pro  metalickou kabeláž 19" 48 portů</t>
  </si>
  <si>
    <t>6.10</t>
  </si>
  <si>
    <t>montáž metalická trasa CAT 6A FTP stíněná 48 portů</t>
  </si>
  <si>
    <t>6.11</t>
  </si>
  <si>
    <t>demontáž metalická trasa CAT 6A FTP stíněná 48 portů</t>
  </si>
  <si>
    <t>Celková nabídková cena v Kč bez DPH</t>
  </si>
  <si>
    <t>2.6</t>
  </si>
  <si>
    <t>přípočet 1 metr trasy multimode OM4 12 vláknový kabel s vícevláknovými konektory MTP/MPO</t>
  </si>
  <si>
    <t>přípočet 1 metr trasy singlemode OS2 12 vláknový kabel s vícevláknovými konektory MTP/MPO</t>
  </si>
  <si>
    <t>1.21</t>
  </si>
  <si>
    <t>1.22</t>
  </si>
  <si>
    <t>krytka pro 1U panelu (šasí)</t>
  </si>
  <si>
    <t>2.7</t>
  </si>
  <si>
    <t>2.8</t>
  </si>
  <si>
    <t>kazeta půlená 2x6 LC/PC - 12 vláken MM OM4 + 12 vláken SM OS2 ; 2x MPO/MTP12 (male)</t>
  </si>
  <si>
    <t>Adaptér LC/PC, quad MM, EV, short flange</t>
  </si>
  <si>
    <t>3.8</t>
  </si>
  <si>
    <t>konektor rj 45 CAT 6A včetně ochranného krytu</t>
  </si>
  <si>
    <t>předkonektorovaná optická trasa multimode OM4 12 vláknový kabel s vícevláknovýmy konektory MTP / MPO  - délka 70 metrů</t>
  </si>
  <si>
    <t>předkonektorovaná optická trasa singlemode OS2 12 vláknový kabel s vícevláknovými konektory MTP / MPO - délka 70 metrů</t>
  </si>
  <si>
    <t>1.23</t>
  </si>
  <si>
    <t>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</si>
</sst>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_-* #,##0\ [$Kč-405]_-;\-* #,##0\ [$Kč-405]_-;_-* &quot;-&quot;??\ [$Kč-405]_-;_-@_-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u val="single"/>
      <sz val="8"/>
      <color indexed="12"/>
      <name val="Arial"/>
      <family val="2"/>
    </font>
    <font>
      <sz val="9"/>
      <color theme="1"/>
      <name val="Verdana"/>
      <family val="2"/>
    </font>
    <font>
      <sz val="11"/>
      <color rgb="FF9C57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9"/>
      <color theme="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theme="1"/>
      <name val="Verdana"/>
      <family val="2"/>
    </font>
    <font>
      <sz val="8"/>
      <name val="Calibri"/>
      <family val="2"/>
      <scheme val="minor"/>
    </font>
    <font>
      <b/>
      <sz val="10"/>
      <color theme="0"/>
      <name val="Arial CE"/>
      <family val="2"/>
    </font>
  </fonts>
  <fills count="12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medium"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>
      <alignment/>
      <protection locked="0"/>
    </xf>
    <xf numFmtId="9" fontId="3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 applyNumberFormat="0" applyBorder="0" applyAlignment="0" applyProtection="0"/>
    <xf numFmtId="0" fontId="7" fillId="3" borderId="1" applyNumberFormat="0" applyAlignment="0" applyProtection="0"/>
  </cellStyleXfs>
  <cellXfs count="147">
    <xf numFmtId="0" fontId="0" fillId="0" borderId="0" xfId="0"/>
    <xf numFmtId="0" fontId="3" fillId="0" borderId="0" xfId="20">
      <alignment/>
      <protection/>
    </xf>
    <xf numFmtId="0" fontId="5" fillId="0" borderId="2" xfId="0" applyFont="1" applyBorder="1" applyAlignment="1">
      <alignment horizontal="center" vertical="center" wrapText="1"/>
    </xf>
    <xf numFmtId="0" fontId="3" fillId="0" borderId="0" xfId="20" applyFill="1">
      <alignment/>
      <protection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4" borderId="4" xfId="20" applyFont="1" applyFill="1" applyBorder="1" applyAlignment="1">
      <alignment horizontal="center" vertical="center"/>
      <protection/>
    </xf>
    <xf numFmtId="0" fontId="8" fillId="4" borderId="5" xfId="20" applyFont="1" applyFill="1" applyBorder="1" applyAlignment="1">
      <alignment horizontal="center" vertical="center" wrapText="1"/>
      <protection/>
    </xf>
    <xf numFmtId="0" fontId="8" fillId="4" borderId="6" xfId="20" applyFont="1" applyFill="1" applyBorder="1" applyAlignment="1">
      <alignment horizontal="center" vertical="center"/>
      <protection/>
    </xf>
    <xf numFmtId="0" fontId="8" fillId="4" borderId="6" xfId="20" applyFont="1" applyFill="1" applyBorder="1" applyAlignment="1">
      <alignment horizontal="center" vertical="center" wrapText="1"/>
      <protection/>
    </xf>
    <xf numFmtId="0" fontId="8" fillId="4" borderId="7" xfId="20" applyFont="1" applyFill="1" applyBorder="1" applyAlignment="1">
      <alignment horizontal="center" vertical="center" wrapText="1"/>
      <protection/>
    </xf>
    <xf numFmtId="0" fontId="8" fillId="4" borderId="8" xfId="20" applyFont="1" applyFill="1" applyBorder="1" applyAlignment="1">
      <alignment horizontal="center" vertical="center" wrapText="1"/>
      <protection/>
    </xf>
    <xf numFmtId="0" fontId="9" fillId="5" borderId="4" xfId="20" applyFont="1" applyFill="1" applyBorder="1" applyAlignment="1">
      <alignment horizontal="center" vertical="top"/>
      <protection/>
    </xf>
    <xf numFmtId="0" fontId="9" fillId="5" borderId="6" xfId="20" applyFont="1" applyFill="1" applyBorder="1" applyAlignment="1">
      <alignment vertical="top"/>
      <protection/>
    </xf>
    <xf numFmtId="0" fontId="10" fillId="5" borderId="6" xfId="20" applyFont="1" applyFill="1" applyBorder="1" applyAlignment="1">
      <alignment horizontal="left" vertical="center" wrapText="1"/>
      <protection/>
    </xf>
    <xf numFmtId="0" fontId="9" fillId="5" borderId="9" xfId="20" applyFont="1" applyFill="1" applyBorder="1" applyAlignment="1">
      <alignment horizontal="center" vertical="top"/>
      <protection/>
    </xf>
    <xf numFmtId="0" fontId="9" fillId="5" borderId="6" xfId="20" applyFont="1" applyFill="1" applyBorder="1">
      <alignment/>
      <protection/>
    </xf>
    <xf numFmtId="165" fontId="10" fillId="5" borderId="7" xfId="20" applyNumberFormat="1" applyFont="1" applyFill="1" applyBorder="1">
      <alignment/>
      <protection/>
    </xf>
    <xf numFmtId="0" fontId="9" fillId="5" borderId="8" xfId="20" applyFont="1" applyFill="1" applyBorder="1">
      <alignment/>
      <protection/>
    </xf>
    <xf numFmtId="0" fontId="9" fillId="0" borderId="10" xfId="20" applyFont="1" applyBorder="1">
      <alignment/>
      <protection/>
    </xf>
    <xf numFmtId="0" fontId="9" fillId="0" borderId="11" xfId="20" applyFont="1" applyBorder="1" applyAlignment="1">
      <alignment horizontal="center" vertical="center"/>
      <protection/>
    </xf>
    <xf numFmtId="165" fontId="9" fillId="6" borderId="12" xfId="20" applyNumberFormat="1" applyFont="1" applyFill="1" applyBorder="1" applyAlignment="1" applyProtection="1">
      <alignment horizontal="right" vertical="center"/>
      <protection locked="0"/>
    </xf>
    <xf numFmtId="165" fontId="9" fillId="0" borderId="10" xfId="20" applyNumberFormat="1" applyFont="1" applyBorder="1" applyAlignment="1">
      <alignment horizontal="right" vertical="center"/>
      <protection/>
    </xf>
    <xf numFmtId="0" fontId="9" fillId="0" borderId="13" xfId="20" applyFont="1" applyBorder="1">
      <alignment/>
      <protection/>
    </xf>
    <xf numFmtId="165" fontId="9" fillId="6" borderId="14" xfId="20" applyNumberFormat="1" applyFont="1" applyFill="1" applyBorder="1" applyAlignment="1" applyProtection="1">
      <alignment horizontal="right" vertical="center"/>
      <protection locked="0"/>
    </xf>
    <xf numFmtId="0" fontId="9" fillId="0" borderId="2" xfId="20" applyFont="1" applyBorder="1">
      <alignment/>
      <protection/>
    </xf>
    <xf numFmtId="165" fontId="9" fillId="6" borderId="2" xfId="20" applyNumberFormat="1" applyFont="1" applyFill="1" applyBorder="1" applyAlignment="1" applyProtection="1">
      <alignment horizontal="right" vertical="center"/>
      <protection locked="0"/>
    </xf>
    <xf numFmtId="0" fontId="9" fillId="5" borderId="15" xfId="20" applyFont="1" applyFill="1" applyBorder="1" applyAlignment="1">
      <alignment horizontal="center" vertical="top"/>
      <protection/>
    </xf>
    <xf numFmtId="0" fontId="9" fillId="5" borderId="9" xfId="20" applyFont="1" applyFill="1" applyBorder="1" applyAlignment="1">
      <alignment vertical="top"/>
      <protection/>
    </xf>
    <xf numFmtId="0" fontId="10" fillId="5" borderId="9" xfId="20" applyFont="1" applyFill="1" applyBorder="1" applyAlignment="1">
      <alignment horizontal="left" vertical="center" wrapText="1"/>
      <protection/>
    </xf>
    <xf numFmtId="0" fontId="9" fillId="5" borderId="9" xfId="20" applyFont="1" applyFill="1" applyBorder="1">
      <alignment/>
      <protection/>
    </xf>
    <xf numFmtId="165" fontId="10" fillId="5" borderId="16" xfId="20" applyNumberFormat="1" applyFont="1" applyFill="1" applyBorder="1">
      <alignment/>
      <protection/>
    </xf>
    <xf numFmtId="0" fontId="9" fillId="5" borderId="17" xfId="20" applyFont="1" applyFill="1" applyBorder="1">
      <alignment/>
      <protection/>
    </xf>
    <xf numFmtId="0" fontId="9" fillId="0" borderId="18" xfId="20" applyFont="1" applyFill="1" applyBorder="1" applyAlignment="1">
      <alignment wrapText="1"/>
      <protection/>
    </xf>
    <xf numFmtId="0" fontId="9" fillId="0" borderId="18" xfId="20" applyFont="1" applyFill="1" applyBorder="1" applyAlignment="1">
      <alignment horizontal="center" vertical="top"/>
      <protection/>
    </xf>
    <xf numFmtId="0" fontId="9" fillId="0" borderId="18" xfId="20" applyFont="1" applyFill="1" applyBorder="1" applyAlignment="1">
      <alignment horizontal="center" vertical="center"/>
      <protection/>
    </xf>
    <xf numFmtId="0" fontId="9" fillId="6" borderId="18" xfId="20" applyFont="1" applyFill="1" applyBorder="1">
      <alignment/>
      <protection/>
    </xf>
    <xf numFmtId="165" fontId="9" fillId="0" borderId="2" xfId="20" applyNumberFormat="1" applyFont="1" applyFill="1" applyBorder="1">
      <alignment/>
      <protection/>
    </xf>
    <xf numFmtId="0" fontId="9" fillId="0" borderId="2" xfId="20" applyFont="1" applyFill="1" applyBorder="1" applyAlignment="1">
      <alignment wrapText="1"/>
      <protection/>
    </xf>
    <xf numFmtId="0" fontId="9" fillId="0" borderId="2" xfId="20" applyFont="1" applyFill="1" applyBorder="1" applyAlignment="1">
      <alignment horizontal="center" vertical="top"/>
      <protection/>
    </xf>
    <xf numFmtId="0" fontId="9" fillId="0" borderId="2" xfId="20" applyFont="1" applyFill="1" applyBorder="1" applyAlignment="1">
      <alignment horizontal="center" vertical="center"/>
      <protection/>
    </xf>
    <xf numFmtId="0" fontId="9" fillId="6" borderId="2" xfId="20" applyFont="1" applyFill="1" applyBorder="1">
      <alignment/>
      <protection/>
    </xf>
    <xf numFmtId="0" fontId="9" fillId="0" borderId="2" xfId="20" applyFont="1" applyFill="1" applyBorder="1">
      <alignment/>
      <protection/>
    </xf>
    <xf numFmtId="0" fontId="9" fillId="0" borderId="3" xfId="20" applyFont="1" applyFill="1" applyBorder="1">
      <alignment/>
      <protection/>
    </xf>
    <xf numFmtId="0" fontId="9" fillId="0" borderId="3" xfId="20" applyFont="1" applyFill="1" applyBorder="1" applyAlignment="1">
      <alignment horizontal="center" vertical="center"/>
      <protection/>
    </xf>
    <xf numFmtId="0" fontId="9" fillId="6" borderId="3" xfId="20" applyFont="1" applyFill="1" applyBorder="1">
      <alignment/>
      <protection/>
    </xf>
    <xf numFmtId="165" fontId="9" fillId="0" borderId="3" xfId="20" applyNumberFormat="1" applyFont="1" applyFill="1" applyBorder="1">
      <alignment/>
      <protection/>
    </xf>
    <xf numFmtId="0" fontId="11" fillId="5" borderId="4" xfId="20" applyFont="1" applyFill="1" applyBorder="1" applyAlignment="1">
      <alignment horizontal="center" vertical="top"/>
      <protection/>
    </xf>
    <xf numFmtId="0" fontId="11" fillId="5" borderId="6" xfId="20" applyFont="1" applyFill="1" applyBorder="1" applyAlignment="1">
      <alignment vertical="top"/>
      <protection/>
    </xf>
    <xf numFmtId="0" fontId="9" fillId="5" borderId="9" xfId="20" applyFont="1" applyFill="1" applyBorder="1" applyAlignment="1">
      <alignment horizontal="center" vertical="center"/>
      <protection/>
    </xf>
    <xf numFmtId="0" fontId="9" fillId="5" borderId="6" xfId="20" applyFont="1" applyFill="1" applyBorder="1" applyAlignment="1">
      <alignment horizontal="center" vertical="center"/>
      <protection/>
    </xf>
    <xf numFmtId="164" fontId="9" fillId="5" borderId="6" xfId="20" applyNumberFormat="1" applyFont="1" applyFill="1" applyBorder="1" applyProtection="1">
      <alignment/>
      <protection locked="0"/>
    </xf>
    <xf numFmtId="165" fontId="10" fillId="5" borderId="7" xfId="20" applyNumberFormat="1" applyFont="1" applyFill="1" applyBorder="1" applyAlignment="1">
      <alignment horizontal="right" vertical="center"/>
      <protection/>
    </xf>
    <xf numFmtId="165" fontId="9" fillId="0" borderId="10" xfId="20" applyNumberFormat="1" applyFont="1" applyBorder="1" applyAlignment="1">
      <alignment horizontal="center"/>
      <protection/>
    </xf>
    <xf numFmtId="0" fontId="11" fillId="7" borderId="4" xfId="20" applyFont="1" applyFill="1" applyBorder="1" applyAlignment="1">
      <alignment horizontal="center" vertical="top"/>
      <protection/>
    </xf>
    <xf numFmtId="0" fontId="11" fillId="7" borderId="6" xfId="20" applyFont="1" applyFill="1" applyBorder="1" applyAlignment="1">
      <alignment vertical="top"/>
      <protection/>
    </xf>
    <xf numFmtId="0" fontId="9" fillId="7" borderId="6" xfId="20" applyFont="1" applyFill="1" applyBorder="1" applyAlignment="1">
      <alignment horizontal="center" vertical="center"/>
      <protection/>
    </xf>
    <xf numFmtId="164" fontId="9" fillId="7" borderId="6" xfId="20" applyNumberFormat="1" applyFont="1" applyFill="1" applyBorder="1" applyProtection="1">
      <alignment/>
      <protection locked="0"/>
    </xf>
    <xf numFmtId="164" fontId="10" fillId="7" borderId="7" xfId="20" applyNumberFormat="1" applyFont="1" applyFill="1" applyBorder="1" applyAlignment="1">
      <alignment horizontal="right" vertical="center"/>
      <protection/>
    </xf>
    <xf numFmtId="0" fontId="9" fillId="7" borderId="8" xfId="20" applyFont="1" applyFill="1" applyBorder="1">
      <alignment/>
      <protection/>
    </xf>
    <xf numFmtId="0" fontId="9" fillId="0" borderId="18" xfId="20" applyFont="1" applyFill="1" applyBorder="1" applyAlignment="1">
      <alignment vertical="top" wrapText="1"/>
      <protection/>
    </xf>
    <xf numFmtId="164" fontId="9" fillId="6" borderId="18" xfId="20" applyNumberFormat="1" applyFont="1" applyFill="1" applyBorder="1" applyProtection="1">
      <alignment/>
      <protection locked="0"/>
    </xf>
    <xf numFmtId="165" fontId="9" fillId="0" borderId="2" xfId="20" applyNumberFormat="1" applyFont="1" applyBorder="1">
      <alignment/>
      <protection/>
    </xf>
    <xf numFmtId="0" fontId="9" fillId="0" borderId="2" xfId="20" applyFont="1" applyBorder="1" applyAlignment="1">
      <alignment vertical="top" wrapText="1"/>
      <protection/>
    </xf>
    <xf numFmtId="164" fontId="9" fillId="6" borderId="2" xfId="20" applyNumberFormat="1" applyFont="1" applyFill="1" applyBorder="1" applyProtection="1">
      <alignment/>
      <protection locked="0"/>
    </xf>
    <xf numFmtId="0" fontId="9" fillId="0" borderId="2" xfId="20" applyFont="1" applyBorder="1" applyAlignment="1">
      <alignment horizontal="center" vertical="center"/>
      <protection/>
    </xf>
    <xf numFmtId="165" fontId="9" fillId="6" borderId="2" xfId="20" applyNumberFormat="1" applyFont="1" applyFill="1" applyBorder="1" applyProtection="1">
      <alignment/>
      <protection locked="0"/>
    </xf>
    <xf numFmtId="0" fontId="9" fillId="0" borderId="12" xfId="20" applyFont="1" applyBorder="1" applyAlignment="1">
      <alignment vertical="top" wrapText="1"/>
      <protection/>
    </xf>
    <xf numFmtId="0" fontId="9" fillId="0" borderId="12" xfId="20" applyFont="1" applyBorder="1" applyAlignment="1">
      <alignment horizontal="center" vertical="center"/>
      <protection/>
    </xf>
    <xf numFmtId="165" fontId="9" fillId="6" borderId="12" xfId="20" applyNumberFormat="1" applyFont="1" applyFill="1" applyBorder="1" applyProtection="1">
      <alignment/>
      <protection locked="0"/>
    </xf>
    <xf numFmtId="165" fontId="9" fillId="0" borderId="10" xfId="20" applyNumberFormat="1" applyFont="1" applyBorder="1">
      <alignment/>
      <protection/>
    </xf>
    <xf numFmtId="0" fontId="9" fillId="0" borderId="14" xfId="20" applyFont="1" applyBorder="1" applyAlignment="1">
      <alignment vertical="top" wrapText="1"/>
      <protection/>
    </xf>
    <xf numFmtId="0" fontId="9" fillId="0" borderId="14" xfId="20" applyFont="1" applyBorder="1" applyAlignment="1">
      <alignment horizontal="center" vertical="center"/>
      <protection/>
    </xf>
    <xf numFmtId="0" fontId="11" fillId="7" borderId="4" xfId="20" applyFont="1" applyFill="1" applyBorder="1" applyAlignment="1" applyProtection="1">
      <alignment horizontal="center" vertical="top"/>
      <protection locked="0"/>
    </xf>
    <xf numFmtId="0" fontId="11" fillId="7" borderId="6" xfId="20" applyFont="1" applyFill="1" applyBorder="1" applyAlignment="1" applyProtection="1">
      <alignment vertical="top"/>
      <protection locked="0"/>
    </xf>
    <xf numFmtId="0" fontId="10" fillId="7" borderId="6" xfId="20" applyFont="1" applyFill="1" applyBorder="1" applyAlignment="1">
      <alignment horizontal="left" vertical="center" wrapText="1"/>
      <protection/>
    </xf>
    <xf numFmtId="165" fontId="9" fillId="7" borderId="6" xfId="20" applyNumberFormat="1" applyFont="1" applyFill="1" applyBorder="1" applyProtection="1">
      <alignment/>
      <protection locked="0"/>
    </xf>
    <xf numFmtId="165" fontId="10" fillId="7" borderId="7" xfId="20" applyNumberFormat="1" applyFont="1" applyFill="1" applyBorder="1">
      <alignment/>
      <protection/>
    </xf>
    <xf numFmtId="0" fontId="9" fillId="7" borderId="8" xfId="20" applyFont="1" applyFill="1" applyBorder="1" applyProtection="1">
      <alignment/>
      <protection locked="0"/>
    </xf>
    <xf numFmtId="0" fontId="9" fillId="7" borderId="4" xfId="20" applyFont="1" applyFill="1" applyBorder="1" applyAlignment="1">
      <alignment horizontal="center" vertical="top"/>
      <protection/>
    </xf>
    <xf numFmtId="0" fontId="9" fillId="7" borderId="6" xfId="20" applyFont="1" applyFill="1" applyBorder="1" applyAlignment="1">
      <alignment vertical="top"/>
      <protection/>
    </xf>
    <xf numFmtId="0" fontId="10" fillId="7" borderId="6" xfId="20" applyFont="1" applyFill="1" applyBorder="1" applyAlignment="1">
      <alignment vertical="top"/>
      <protection/>
    </xf>
    <xf numFmtId="0" fontId="9" fillId="7" borderId="6" xfId="20" applyFont="1" applyFill="1" applyBorder="1" applyAlignment="1" applyProtection="1">
      <alignment horizontal="center" vertical="center"/>
      <protection locked="0"/>
    </xf>
    <xf numFmtId="165" fontId="10" fillId="7" borderId="7" xfId="20" applyNumberFormat="1" applyFont="1" applyFill="1" applyBorder="1" applyAlignment="1">
      <alignment horizontal="center" vertical="center"/>
      <protection/>
    </xf>
    <xf numFmtId="0" fontId="9" fillId="0" borderId="19" xfId="20" applyFont="1" applyBorder="1" applyAlignment="1">
      <alignment wrapText="1"/>
      <protection/>
    </xf>
    <xf numFmtId="165" fontId="9" fillId="6" borderId="2" xfId="20" applyNumberFormat="1" applyFont="1" applyFill="1" applyBorder="1" applyAlignment="1" applyProtection="1">
      <alignment horizontal="center" vertical="center"/>
      <protection locked="0"/>
    </xf>
    <xf numFmtId="0" fontId="9" fillId="0" borderId="19" xfId="20" applyFont="1" applyBorder="1">
      <alignment/>
      <protection/>
    </xf>
    <xf numFmtId="0" fontId="9" fillId="0" borderId="12" xfId="20" applyFont="1" applyBorder="1">
      <alignment/>
      <protection/>
    </xf>
    <xf numFmtId="0" fontId="9" fillId="0" borderId="20" xfId="20" applyFont="1" applyBorder="1">
      <alignment/>
      <protection/>
    </xf>
    <xf numFmtId="0" fontId="9" fillId="0" borderId="20" xfId="20" applyFont="1" applyBorder="1" applyAlignment="1">
      <alignment horizontal="center" vertical="center"/>
      <protection/>
    </xf>
    <xf numFmtId="165" fontId="9" fillId="6" borderId="20" xfId="20" applyNumberFormat="1" applyFont="1" applyFill="1" applyBorder="1" applyAlignment="1" applyProtection="1">
      <alignment horizontal="center" vertical="center"/>
      <protection locked="0"/>
    </xf>
    <xf numFmtId="165" fontId="9" fillId="0" borderId="21" xfId="20" applyNumberFormat="1" applyFont="1" applyBorder="1">
      <alignment/>
      <protection/>
    </xf>
    <xf numFmtId="0" fontId="11" fillId="6" borderId="22" xfId="20" applyFont="1" applyFill="1" applyBorder="1" applyAlignment="1" applyProtection="1">
      <alignment horizontal="center" vertical="top"/>
      <protection locked="0"/>
    </xf>
    <xf numFmtId="0" fontId="11" fillId="6" borderId="12" xfId="20" applyFont="1" applyFill="1" applyBorder="1" applyAlignment="1" applyProtection="1">
      <alignment vertical="top"/>
      <protection locked="0"/>
    </xf>
    <xf numFmtId="0" fontId="11" fillId="6" borderId="23" xfId="20" applyFont="1" applyFill="1" applyBorder="1" applyAlignment="1" applyProtection="1">
      <alignment horizontal="center" vertical="top"/>
      <protection locked="0"/>
    </xf>
    <xf numFmtId="0" fontId="11" fillId="6" borderId="14" xfId="20" applyFont="1" applyFill="1" applyBorder="1" applyAlignment="1" applyProtection="1">
      <alignment vertical="top"/>
      <protection locked="0"/>
    </xf>
    <xf numFmtId="0" fontId="11" fillId="6" borderId="24" xfId="20" applyFont="1" applyFill="1" applyBorder="1" applyAlignment="1" applyProtection="1">
      <alignment horizontal="center" vertical="top"/>
      <protection locked="0"/>
    </xf>
    <xf numFmtId="0" fontId="11" fillId="6" borderId="2" xfId="20" applyFont="1" applyFill="1" applyBorder="1" applyAlignment="1" applyProtection="1">
      <alignment vertical="top"/>
      <protection locked="0"/>
    </xf>
    <xf numFmtId="0" fontId="9" fillId="6" borderId="24" xfId="20" applyFont="1" applyFill="1" applyBorder="1" applyAlignment="1">
      <alignment horizontal="center" vertical="top"/>
      <protection/>
    </xf>
    <xf numFmtId="0" fontId="9" fillId="6" borderId="2" xfId="20" applyFont="1" applyFill="1" applyBorder="1" applyAlignment="1">
      <alignment vertical="top"/>
      <protection/>
    </xf>
    <xf numFmtId="0" fontId="9" fillId="6" borderId="25" xfId="20" applyFont="1" applyFill="1" applyBorder="1" applyAlignment="1">
      <alignment horizontal="center" vertical="top"/>
      <protection/>
    </xf>
    <xf numFmtId="0" fontId="9" fillId="6" borderId="3" xfId="20" applyFont="1" applyFill="1" applyBorder="1" applyAlignment="1">
      <alignment vertical="top"/>
      <protection/>
    </xf>
    <xf numFmtId="0" fontId="9" fillId="6" borderId="26" xfId="20" applyFont="1" applyFill="1" applyBorder="1" applyAlignment="1">
      <alignment horizontal="center" vertical="top"/>
      <protection/>
    </xf>
    <xf numFmtId="0" fontId="9" fillId="6" borderId="18" xfId="20" applyFont="1" applyFill="1" applyBorder="1" applyAlignment="1">
      <alignment vertical="top"/>
      <protection/>
    </xf>
    <xf numFmtId="0" fontId="11" fillId="6" borderId="26" xfId="20" applyFont="1" applyFill="1" applyBorder="1" applyAlignment="1">
      <alignment horizontal="center" vertical="top"/>
      <protection/>
    </xf>
    <xf numFmtId="0" fontId="11" fillId="6" borderId="18" xfId="20" applyFont="1" applyFill="1" applyBorder="1" applyAlignment="1">
      <alignment vertical="top"/>
      <protection/>
    </xf>
    <xf numFmtId="0" fontId="11" fillId="6" borderId="24" xfId="20" applyFont="1" applyFill="1" applyBorder="1" applyAlignment="1">
      <alignment horizontal="center" vertical="top"/>
      <protection/>
    </xf>
    <xf numFmtId="0" fontId="11" fillId="6" borderId="2" xfId="20" applyFont="1" applyFill="1" applyBorder="1" applyAlignment="1">
      <alignment vertical="top"/>
      <protection/>
    </xf>
    <xf numFmtId="0" fontId="11" fillId="6" borderId="27" xfId="20" applyFont="1" applyFill="1" applyBorder="1" applyAlignment="1" applyProtection="1">
      <alignment horizontal="center" vertical="top"/>
      <protection locked="0"/>
    </xf>
    <xf numFmtId="0" fontId="11" fillId="6" borderId="20" xfId="20" applyFont="1" applyFill="1" applyBorder="1" applyAlignment="1" applyProtection="1">
      <alignment vertical="top"/>
      <protection locked="0"/>
    </xf>
    <xf numFmtId="0" fontId="9" fillId="6" borderId="28" xfId="20" applyFont="1" applyFill="1" applyBorder="1" applyProtection="1">
      <alignment/>
      <protection locked="0"/>
    </xf>
    <xf numFmtId="0" fontId="9" fillId="6" borderId="29" xfId="20" applyFont="1" applyFill="1" applyBorder="1" applyProtection="1">
      <alignment/>
      <protection locked="0"/>
    </xf>
    <xf numFmtId="0" fontId="9" fillId="6" borderId="30" xfId="20" applyFont="1" applyFill="1" applyBorder="1" applyProtection="1">
      <alignment/>
      <protection locked="0"/>
    </xf>
    <xf numFmtId="0" fontId="9" fillId="6" borderId="31" xfId="20" applyFont="1" applyFill="1" applyBorder="1" applyProtection="1">
      <alignment/>
      <protection locked="0"/>
    </xf>
    <xf numFmtId="0" fontId="9" fillId="6" borderId="28" xfId="20" applyFont="1" applyFill="1" applyBorder="1">
      <alignment/>
      <protection/>
    </xf>
    <xf numFmtId="0" fontId="9" fillId="6" borderId="31" xfId="20" applyFont="1" applyFill="1" applyBorder="1">
      <alignment/>
      <protection/>
    </xf>
    <xf numFmtId="0" fontId="9" fillId="6" borderId="32" xfId="20" applyFont="1" applyFill="1" applyBorder="1">
      <alignment/>
      <protection/>
    </xf>
    <xf numFmtId="0" fontId="9" fillId="6" borderId="33" xfId="20" applyFont="1" applyFill="1" applyBorder="1" applyProtection="1">
      <alignment/>
      <protection locked="0"/>
    </xf>
    <xf numFmtId="0" fontId="9" fillId="8" borderId="31" xfId="20" applyFont="1" applyFill="1" applyBorder="1" applyProtection="1">
      <alignment/>
      <protection locked="0"/>
    </xf>
    <xf numFmtId="0" fontId="9" fillId="8" borderId="34" xfId="20" applyFont="1" applyFill="1" applyBorder="1" applyProtection="1">
      <alignment/>
      <protection locked="0"/>
    </xf>
    <xf numFmtId="49" fontId="3" fillId="0" borderId="0" xfId="20" applyNumberFormat="1" applyAlignment="1">
      <alignment horizontal="center" vertical="center"/>
      <protection/>
    </xf>
    <xf numFmtId="49" fontId="3" fillId="0" borderId="35" xfId="20" applyNumberFormat="1" applyBorder="1" applyAlignment="1">
      <alignment horizontal="center" vertical="center"/>
      <protection/>
    </xf>
    <xf numFmtId="49" fontId="3" fillId="0" borderId="36" xfId="20" applyNumberFormat="1" applyBorder="1" applyAlignment="1">
      <alignment horizontal="center" vertical="center"/>
      <protection/>
    </xf>
    <xf numFmtId="49" fontId="3" fillId="0" borderId="37" xfId="20" applyNumberFormat="1" applyBorder="1" applyAlignment="1">
      <alignment horizontal="center" vertical="center"/>
      <protection/>
    </xf>
    <xf numFmtId="49" fontId="3" fillId="9" borderId="38" xfId="20" applyNumberFormat="1" applyFill="1" applyBorder="1" applyAlignment="1">
      <alignment horizontal="center" vertical="center"/>
      <protection/>
    </xf>
    <xf numFmtId="49" fontId="3" fillId="0" borderId="39" xfId="20" applyNumberFormat="1" applyBorder="1" applyAlignment="1">
      <alignment horizontal="center" vertical="center"/>
      <protection/>
    </xf>
    <xf numFmtId="49" fontId="13" fillId="10" borderId="40" xfId="20" applyNumberFormat="1" applyFont="1" applyFill="1" applyBorder="1" applyAlignment="1">
      <alignment horizontal="center" vertical="center" wrapText="1"/>
      <protection/>
    </xf>
    <xf numFmtId="0" fontId="9" fillId="0" borderId="41" xfId="20" applyFont="1" applyBorder="1" applyAlignment="1">
      <alignment vertical="top" wrapText="1"/>
      <protection/>
    </xf>
    <xf numFmtId="0" fontId="9" fillId="0" borderId="41" xfId="20" applyFont="1" applyBorder="1" applyAlignment="1">
      <alignment horizontal="center" vertical="center"/>
      <protection/>
    </xf>
    <xf numFmtId="0" fontId="11" fillId="6" borderId="42" xfId="20" applyFont="1" applyFill="1" applyBorder="1" applyAlignment="1" applyProtection="1">
      <alignment horizontal="center" vertical="top"/>
      <protection locked="0"/>
    </xf>
    <xf numFmtId="0" fontId="11" fillId="6" borderId="43" xfId="20" applyFont="1" applyFill="1" applyBorder="1" applyAlignment="1" applyProtection="1">
      <alignment vertical="top"/>
      <protection locked="0"/>
    </xf>
    <xf numFmtId="0" fontId="11" fillId="6" borderId="44" xfId="20" applyFont="1" applyFill="1" applyBorder="1" applyAlignment="1" applyProtection="1">
      <alignment horizontal="center" vertical="top"/>
      <protection locked="0"/>
    </xf>
    <xf numFmtId="0" fontId="11" fillId="6" borderId="45" xfId="20" applyFont="1" applyFill="1" applyBorder="1" applyAlignment="1" applyProtection="1">
      <alignment vertical="top"/>
      <protection locked="0"/>
    </xf>
    <xf numFmtId="0" fontId="11" fillId="6" borderId="46" xfId="20" applyFont="1" applyFill="1" applyBorder="1" applyAlignment="1" applyProtection="1">
      <alignment horizontal="center" vertical="top"/>
      <protection locked="0"/>
    </xf>
    <xf numFmtId="0" fontId="11" fillId="6" borderId="19" xfId="20" applyFont="1" applyFill="1" applyBorder="1" applyAlignment="1" applyProtection="1">
      <alignment vertical="top"/>
      <protection locked="0"/>
    </xf>
    <xf numFmtId="165" fontId="9" fillId="6" borderId="19" xfId="20" applyNumberFormat="1" applyFont="1" applyFill="1" applyBorder="1" applyAlignment="1" applyProtection="1">
      <alignment horizontal="right" vertical="center"/>
      <protection locked="0"/>
    </xf>
    <xf numFmtId="0" fontId="9" fillId="6" borderId="47" xfId="20" applyFont="1" applyFill="1" applyBorder="1" applyProtection="1">
      <alignment/>
      <protection locked="0"/>
    </xf>
    <xf numFmtId="0" fontId="9" fillId="0" borderId="19" xfId="20" applyFont="1" applyBorder="1" applyAlignment="1">
      <alignment horizontal="center" vertical="center"/>
      <protection/>
    </xf>
    <xf numFmtId="165" fontId="9" fillId="0" borderId="13" xfId="20" applyNumberFormat="1" applyFont="1" applyBorder="1" applyAlignment="1">
      <alignment horizontal="right" vertical="center"/>
      <protection/>
    </xf>
    <xf numFmtId="0" fontId="9" fillId="0" borderId="48" xfId="20" applyFont="1" applyBorder="1" applyAlignment="1">
      <alignment horizontal="center" vertical="center"/>
      <protection/>
    </xf>
    <xf numFmtId="165" fontId="9" fillId="0" borderId="49" xfId="20" applyNumberFormat="1" applyFont="1" applyBorder="1" applyAlignment="1">
      <alignment horizontal="right" vertical="center"/>
      <protection/>
    </xf>
    <xf numFmtId="0" fontId="9" fillId="8" borderId="49" xfId="20" applyFont="1" applyFill="1" applyBorder="1">
      <alignment/>
      <protection/>
    </xf>
    <xf numFmtId="0" fontId="9" fillId="8" borderId="10" xfId="20" applyFont="1" applyFill="1" applyBorder="1">
      <alignment/>
      <protection/>
    </xf>
    <xf numFmtId="0" fontId="10" fillId="0" borderId="50" xfId="20" applyFont="1" applyBorder="1" applyAlignment="1">
      <alignment vertical="center"/>
      <protection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165" fontId="9" fillId="11" borderId="53" xfId="20" applyNumberFormat="1" applyFont="1" applyFill="1" applyBorder="1" applyAlignment="1">
      <alignment vertic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  <cellStyle name="Procenta 2" xfId="22"/>
    <cellStyle name="Normální 2 2" xfId="23"/>
    <cellStyle name="Normální 3" xfId="24"/>
    <cellStyle name="Normální 2 3" xfId="25"/>
    <cellStyle name="Neutrální 2" xfId="26"/>
    <cellStyle name="Výpočet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olumes\DCI_CZECH\Projekty_DCI\SPCSS_racky_kabela&#769;z&#780;\Nabi&#769;dka\Zada&#769;ni&#769;\Zada&#769;ni&#769;_racky_kabela&#769;z&#780;\Podklady%20kabela&#769;z&#780;\R181-01693-v_technicko-cenova-specifikace-DKP005905_doplne&#780;na&#76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ynerga-is\ISRT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UK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BD912-3954-4D23-8939-A56173B02B8D}">
  <dimension ref="A1:I88"/>
  <sheetViews>
    <sheetView tabSelected="1" zoomScale="120" zoomScaleNormal="120" workbookViewId="0" topLeftCell="C1">
      <selection activeCell="H66" sqref="H66"/>
    </sheetView>
  </sheetViews>
  <sheetFormatPr defaultColWidth="8.875" defaultRowHeight="15.75"/>
  <cols>
    <col min="1" max="1" width="8.875" style="120" customWidth="1"/>
    <col min="2" max="2" width="8.875" style="1" customWidth="1"/>
    <col min="3" max="3" width="25.875" style="1" customWidth="1"/>
    <col min="4" max="4" width="99.125" style="1" customWidth="1"/>
    <col min="5" max="5" width="10.875" style="1" customWidth="1"/>
    <col min="6" max="6" width="8.875" style="1" customWidth="1"/>
    <col min="7" max="7" width="10.875" style="1" customWidth="1"/>
    <col min="8" max="8" width="15.875" style="1" customWidth="1"/>
    <col min="9" max="9" width="20.875" style="1" customWidth="1"/>
    <col min="10" max="10" width="18.625" style="1" customWidth="1"/>
    <col min="11" max="16384" width="8.875" style="1" customWidth="1"/>
  </cols>
  <sheetData>
    <row r="1" spans="1:9" ht="39.75" customHeight="1" thickBot="1">
      <c r="A1" s="126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8" t="s">
        <v>5</v>
      </c>
      <c r="G1" s="9" t="s">
        <v>6</v>
      </c>
      <c r="H1" s="10" t="s">
        <v>7</v>
      </c>
      <c r="I1" s="11" t="s">
        <v>8</v>
      </c>
    </row>
    <row r="2" spans="1:9" ht="15.95" customHeight="1" thickBot="1">
      <c r="A2" s="124"/>
      <c r="B2" s="12"/>
      <c r="C2" s="13"/>
      <c r="D2" s="14" t="s">
        <v>9</v>
      </c>
      <c r="E2" s="15"/>
      <c r="F2" s="16"/>
      <c r="G2" s="16"/>
      <c r="H2" s="17">
        <f>SUM(H3:H26)</f>
        <v>0</v>
      </c>
      <c r="I2" s="18"/>
    </row>
    <row r="3" spans="1:9" ht="15" customHeight="1">
      <c r="A3" s="123" t="s">
        <v>10</v>
      </c>
      <c r="B3" s="92"/>
      <c r="C3" s="93"/>
      <c r="D3" s="19" t="s">
        <v>11</v>
      </c>
      <c r="E3" s="2">
        <v>10</v>
      </c>
      <c r="F3" s="20" t="s">
        <v>12</v>
      </c>
      <c r="G3" s="21"/>
      <c r="H3" s="22">
        <f aca="true" t="shared" si="0" ref="H3:H35">SUM(E3*G3)</f>
        <v>0</v>
      </c>
      <c r="I3" s="110"/>
    </row>
    <row r="4" spans="1:9" ht="15" customHeight="1">
      <c r="A4" s="123" t="s">
        <v>13</v>
      </c>
      <c r="B4" s="92"/>
      <c r="C4" s="93"/>
      <c r="D4" s="19" t="s">
        <v>14</v>
      </c>
      <c r="E4" s="2">
        <v>10</v>
      </c>
      <c r="F4" s="20" t="s">
        <v>12</v>
      </c>
      <c r="G4" s="21"/>
      <c r="H4" s="22">
        <f t="shared" si="0"/>
        <v>0</v>
      </c>
      <c r="I4" s="111"/>
    </row>
    <row r="5" spans="1:9" ht="15" customHeight="1">
      <c r="A5" s="123" t="s">
        <v>15</v>
      </c>
      <c r="B5" s="92"/>
      <c r="C5" s="93"/>
      <c r="D5" s="19" t="s">
        <v>16</v>
      </c>
      <c r="E5" s="2">
        <v>10</v>
      </c>
      <c r="F5" s="20" t="s">
        <v>12</v>
      </c>
      <c r="G5" s="21"/>
      <c r="H5" s="22">
        <f t="shared" si="0"/>
        <v>0</v>
      </c>
      <c r="I5" s="111"/>
    </row>
    <row r="6" spans="1:9" ht="15" customHeight="1">
      <c r="A6" s="123" t="s">
        <v>17</v>
      </c>
      <c r="B6" s="92"/>
      <c r="C6" s="93"/>
      <c r="D6" s="19" t="s">
        <v>18</v>
      </c>
      <c r="E6" s="2">
        <v>10</v>
      </c>
      <c r="F6" s="20" t="s">
        <v>12</v>
      </c>
      <c r="G6" s="21"/>
      <c r="H6" s="22">
        <f t="shared" si="0"/>
        <v>0</v>
      </c>
      <c r="I6" s="111"/>
    </row>
    <row r="7" spans="1:9" ht="15" customHeight="1">
      <c r="A7" s="123" t="s">
        <v>19</v>
      </c>
      <c r="B7" s="92"/>
      <c r="C7" s="93"/>
      <c r="D7" s="19" t="s">
        <v>20</v>
      </c>
      <c r="E7" s="2">
        <v>10</v>
      </c>
      <c r="F7" s="20" t="s">
        <v>12</v>
      </c>
      <c r="G7" s="21"/>
      <c r="H7" s="22">
        <f t="shared" si="0"/>
        <v>0</v>
      </c>
      <c r="I7" s="111"/>
    </row>
    <row r="8" spans="1:9" ht="15" customHeight="1">
      <c r="A8" s="123" t="s">
        <v>21</v>
      </c>
      <c r="B8" s="92"/>
      <c r="C8" s="93"/>
      <c r="D8" s="19" t="s">
        <v>22</v>
      </c>
      <c r="E8" s="2">
        <v>10</v>
      </c>
      <c r="F8" s="20" t="s">
        <v>12</v>
      </c>
      <c r="G8" s="21"/>
      <c r="H8" s="22">
        <f t="shared" si="0"/>
        <v>0</v>
      </c>
      <c r="I8" s="111"/>
    </row>
    <row r="9" spans="1:9" ht="15" customHeight="1">
      <c r="A9" s="123" t="s">
        <v>23</v>
      </c>
      <c r="B9" s="92"/>
      <c r="C9" s="93"/>
      <c r="D9" s="19" t="s">
        <v>24</v>
      </c>
      <c r="E9" s="2">
        <v>10</v>
      </c>
      <c r="F9" s="20" t="s">
        <v>12</v>
      </c>
      <c r="G9" s="21"/>
      <c r="H9" s="22">
        <f t="shared" si="0"/>
        <v>0</v>
      </c>
      <c r="I9" s="111"/>
    </row>
    <row r="10" spans="1:9" ht="15" customHeight="1">
      <c r="A10" s="123" t="s">
        <v>25</v>
      </c>
      <c r="B10" s="92"/>
      <c r="C10" s="93"/>
      <c r="D10" s="19" t="s">
        <v>26</v>
      </c>
      <c r="E10" s="2">
        <v>10</v>
      </c>
      <c r="F10" s="20" t="s">
        <v>12</v>
      </c>
      <c r="G10" s="21"/>
      <c r="H10" s="22">
        <f t="shared" si="0"/>
        <v>0</v>
      </c>
      <c r="I10" s="111"/>
    </row>
    <row r="11" spans="1:9" ht="15" customHeight="1">
      <c r="A11" s="123" t="s">
        <v>27</v>
      </c>
      <c r="B11" s="92"/>
      <c r="C11" s="93"/>
      <c r="D11" s="19" t="s">
        <v>28</v>
      </c>
      <c r="E11" s="2">
        <v>10</v>
      </c>
      <c r="F11" s="20" t="s">
        <v>12</v>
      </c>
      <c r="G11" s="21"/>
      <c r="H11" s="22">
        <f t="shared" si="0"/>
        <v>0</v>
      </c>
      <c r="I11" s="111"/>
    </row>
    <row r="12" spans="1:9" ht="15" customHeight="1">
      <c r="A12" s="123" t="s">
        <v>29</v>
      </c>
      <c r="B12" s="92"/>
      <c r="C12" s="93"/>
      <c r="D12" s="19" t="s">
        <v>30</v>
      </c>
      <c r="E12" s="2">
        <v>10</v>
      </c>
      <c r="F12" s="20" t="s">
        <v>12</v>
      </c>
      <c r="G12" s="21"/>
      <c r="H12" s="22">
        <f t="shared" si="0"/>
        <v>0</v>
      </c>
      <c r="I12" s="111"/>
    </row>
    <row r="13" spans="1:9" ht="15" customHeight="1">
      <c r="A13" s="123" t="s">
        <v>31</v>
      </c>
      <c r="B13" s="92"/>
      <c r="C13" s="93"/>
      <c r="D13" s="19" t="s">
        <v>32</v>
      </c>
      <c r="E13" s="2">
        <v>1</v>
      </c>
      <c r="F13" s="20" t="s">
        <v>33</v>
      </c>
      <c r="G13" s="21"/>
      <c r="H13" s="22">
        <f t="shared" si="0"/>
        <v>0</v>
      </c>
      <c r="I13" s="111"/>
    </row>
    <row r="14" spans="1:9" ht="15" customHeight="1">
      <c r="A14" s="123" t="s">
        <v>34</v>
      </c>
      <c r="B14" s="92"/>
      <c r="C14" s="93"/>
      <c r="D14" s="19" t="s">
        <v>35</v>
      </c>
      <c r="E14" s="2">
        <v>1</v>
      </c>
      <c r="F14" s="20" t="s">
        <v>33</v>
      </c>
      <c r="G14" s="21"/>
      <c r="H14" s="22">
        <f t="shared" si="0"/>
        <v>0</v>
      </c>
      <c r="I14" s="111"/>
    </row>
    <row r="15" spans="1:9" ht="15" customHeight="1">
      <c r="A15" s="123" t="s">
        <v>36</v>
      </c>
      <c r="B15" s="92"/>
      <c r="C15" s="93"/>
      <c r="D15" s="19" t="s">
        <v>37</v>
      </c>
      <c r="E15" s="2">
        <v>1</v>
      </c>
      <c r="F15" s="20" t="s">
        <v>33</v>
      </c>
      <c r="G15" s="21"/>
      <c r="H15" s="22">
        <f t="shared" si="0"/>
        <v>0</v>
      </c>
      <c r="I15" s="111"/>
    </row>
    <row r="16" spans="1:9" ht="15" customHeight="1">
      <c r="A16" s="123" t="s">
        <v>38</v>
      </c>
      <c r="B16" s="92"/>
      <c r="C16" s="93"/>
      <c r="D16" s="19" t="s">
        <v>39</v>
      </c>
      <c r="E16" s="2">
        <v>1</v>
      </c>
      <c r="F16" s="20" t="s">
        <v>33</v>
      </c>
      <c r="G16" s="21"/>
      <c r="H16" s="22">
        <f t="shared" si="0"/>
        <v>0</v>
      </c>
      <c r="I16" s="111"/>
    </row>
    <row r="17" spans="1:9" ht="15" customHeight="1">
      <c r="A17" s="123" t="s">
        <v>40</v>
      </c>
      <c r="B17" s="92"/>
      <c r="C17" s="93"/>
      <c r="D17" s="19" t="s">
        <v>41</v>
      </c>
      <c r="E17" s="2">
        <v>1</v>
      </c>
      <c r="F17" s="20" t="s">
        <v>33</v>
      </c>
      <c r="G17" s="21"/>
      <c r="H17" s="22">
        <f t="shared" si="0"/>
        <v>0</v>
      </c>
      <c r="I17" s="111"/>
    </row>
    <row r="18" spans="1:9" ht="15" customHeight="1">
      <c r="A18" s="123" t="s">
        <v>42</v>
      </c>
      <c r="B18" s="92"/>
      <c r="C18" s="93"/>
      <c r="D18" s="19" t="s">
        <v>43</v>
      </c>
      <c r="E18" s="2">
        <v>1</v>
      </c>
      <c r="F18" s="20" t="s">
        <v>33</v>
      </c>
      <c r="G18" s="21"/>
      <c r="H18" s="22">
        <f t="shared" si="0"/>
        <v>0</v>
      </c>
      <c r="I18" s="111"/>
    </row>
    <row r="19" spans="1:9" ht="15" customHeight="1">
      <c r="A19" s="123" t="s">
        <v>44</v>
      </c>
      <c r="B19" s="92"/>
      <c r="C19" s="93"/>
      <c r="D19" s="19" t="s">
        <v>45</v>
      </c>
      <c r="E19" s="2">
        <v>1</v>
      </c>
      <c r="F19" s="20" t="s">
        <v>33</v>
      </c>
      <c r="G19" s="21"/>
      <c r="H19" s="22">
        <f t="shared" si="0"/>
        <v>0</v>
      </c>
      <c r="I19" s="111"/>
    </row>
    <row r="20" spans="1:9" ht="15" customHeight="1">
      <c r="A20" s="123" t="s">
        <v>46</v>
      </c>
      <c r="B20" s="94"/>
      <c r="C20" s="95"/>
      <c r="D20" s="23" t="s">
        <v>47</v>
      </c>
      <c r="E20" s="2">
        <v>1</v>
      </c>
      <c r="F20" s="20" t="s">
        <v>33</v>
      </c>
      <c r="G20" s="24"/>
      <c r="H20" s="22">
        <f t="shared" si="0"/>
        <v>0</v>
      </c>
      <c r="I20" s="112"/>
    </row>
    <row r="21" spans="1:9" ht="15" customHeight="1">
      <c r="A21" s="123" t="s">
        <v>48</v>
      </c>
      <c r="B21" s="96"/>
      <c r="C21" s="97"/>
      <c r="D21" s="25" t="s">
        <v>49</v>
      </c>
      <c r="E21" s="2">
        <v>1</v>
      </c>
      <c r="F21" s="20" t="s">
        <v>33</v>
      </c>
      <c r="G21" s="26"/>
      <c r="H21" s="22">
        <f t="shared" si="0"/>
        <v>0</v>
      </c>
      <c r="I21" s="113"/>
    </row>
    <row r="22" spans="1:9" ht="15" customHeight="1">
      <c r="A22" s="123" t="s">
        <v>50</v>
      </c>
      <c r="B22" s="133"/>
      <c r="C22" s="134"/>
      <c r="D22" s="25" t="s">
        <v>51</v>
      </c>
      <c r="E22" s="2">
        <v>1</v>
      </c>
      <c r="F22" s="20" t="s">
        <v>33</v>
      </c>
      <c r="G22" s="135"/>
      <c r="H22" s="22">
        <f t="shared" si="0"/>
        <v>0</v>
      </c>
      <c r="I22" s="136"/>
    </row>
    <row r="23" spans="1:9" ht="15" customHeight="1">
      <c r="A23" s="123" t="s">
        <v>166</v>
      </c>
      <c r="B23" s="133"/>
      <c r="C23" s="134"/>
      <c r="D23" s="87" t="s">
        <v>164</v>
      </c>
      <c r="E23" s="2">
        <v>1</v>
      </c>
      <c r="F23" s="20" t="s">
        <v>33</v>
      </c>
      <c r="G23" s="135"/>
      <c r="H23" s="22">
        <f t="shared" si="0"/>
        <v>0</v>
      </c>
      <c r="I23" s="136"/>
    </row>
    <row r="24" spans="1:9" ht="15" customHeight="1">
      <c r="A24" s="123" t="s">
        <v>167</v>
      </c>
      <c r="B24" s="133"/>
      <c r="C24" s="134"/>
      <c r="D24" s="86" t="s">
        <v>165</v>
      </c>
      <c r="E24" s="137">
        <v>1</v>
      </c>
      <c r="F24" s="137" t="s">
        <v>33</v>
      </c>
      <c r="G24" s="135"/>
      <c r="H24" s="138">
        <f aca="true" t="shared" si="1" ref="H24">SUM(E24*G24)</f>
        <v>0</v>
      </c>
      <c r="I24" s="136"/>
    </row>
    <row r="25" spans="1:9" ht="15" customHeight="1">
      <c r="A25" s="123" t="s">
        <v>177</v>
      </c>
      <c r="B25" s="96"/>
      <c r="C25" s="97"/>
      <c r="D25" s="141" t="s">
        <v>175</v>
      </c>
      <c r="E25" s="2">
        <v>10</v>
      </c>
      <c r="F25" s="139" t="s">
        <v>12</v>
      </c>
      <c r="G25" s="26"/>
      <c r="H25" s="140">
        <f aca="true" t="shared" si="2" ref="H25:H26">SUM(E25*G25)</f>
        <v>0</v>
      </c>
      <c r="I25" s="113"/>
    </row>
    <row r="26" spans="1:9" ht="15" customHeight="1" thickBot="1">
      <c r="A26" s="123" t="s">
        <v>178</v>
      </c>
      <c r="B26" s="92"/>
      <c r="C26" s="93"/>
      <c r="D26" s="142" t="s">
        <v>176</v>
      </c>
      <c r="E26" s="2">
        <v>10</v>
      </c>
      <c r="F26" s="20" t="s">
        <v>12</v>
      </c>
      <c r="G26" s="21"/>
      <c r="H26" s="22">
        <f t="shared" si="2"/>
        <v>0</v>
      </c>
      <c r="I26" s="111"/>
    </row>
    <row r="27" spans="1:9" ht="15.95" customHeight="1" thickBot="1">
      <c r="A27" s="124"/>
      <c r="B27" s="27"/>
      <c r="C27" s="28"/>
      <c r="D27" s="29" t="s">
        <v>52</v>
      </c>
      <c r="E27" s="15"/>
      <c r="F27" s="30"/>
      <c r="G27" s="30"/>
      <c r="H27" s="31">
        <f>SUM(H28:H35)</f>
        <v>0</v>
      </c>
      <c r="I27" s="32"/>
    </row>
    <row r="28" spans="1:9" ht="15.95" customHeight="1">
      <c r="A28" s="123" t="s">
        <v>53</v>
      </c>
      <c r="B28" s="102"/>
      <c r="C28" s="103"/>
      <c r="D28" s="33" t="s">
        <v>54</v>
      </c>
      <c r="E28" s="34">
        <v>30</v>
      </c>
      <c r="F28" s="35" t="s">
        <v>12</v>
      </c>
      <c r="G28" s="36"/>
      <c r="H28" s="37">
        <f t="shared" si="0"/>
        <v>0</v>
      </c>
      <c r="I28" s="114"/>
    </row>
    <row r="29" spans="1:9" ht="15.95" customHeight="1">
      <c r="A29" s="121" t="s">
        <v>55</v>
      </c>
      <c r="B29" s="98"/>
      <c r="C29" s="99"/>
      <c r="D29" s="38" t="s">
        <v>56</v>
      </c>
      <c r="E29" s="39">
        <v>30</v>
      </c>
      <c r="F29" s="40" t="s">
        <v>12</v>
      </c>
      <c r="G29" s="41"/>
      <c r="H29" s="37">
        <f t="shared" si="0"/>
        <v>0</v>
      </c>
      <c r="I29" s="115"/>
    </row>
    <row r="30" spans="1:9" ht="15.95" customHeight="1">
      <c r="A30" s="121" t="s">
        <v>57</v>
      </c>
      <c r="B30" s="98"/>
      <c r="C30" s="99"/>
      <c r="D30" s="42" t="s">
        <v>58</v>
      </c>
      <c r="E30" s="39">
        <v>60</v>
      </c>
      <c r="F30" s="40" t="s">
        <v>12</v>
      </c>
      <c r="G30" s="41"/>
      <c r="H30" s="37">
        <f t="shared" si="0"/>
        <v>0</v>
      </c>
      <c r="I30" s="115"/>
    </row>
    <row r="31" spans="1:9" ht="15.95" customHeight="1">
      <c r="A31" s="121" t="s">
        <v>59</v>
      </c>
      <c r="B31" s="98"/>
      <c r="C31" s="99"/>
      <c r="D31" s="42" t="s">
        <v>168</v>
      </c>
      <c r="E31" s="39">
        <v>60</v>
      </c>
      <c r="F31" s="40" t="s">
        <v>12</v>
      </c>
      <c r="G31" s="41"/>
      <c r="H31" s="37">
        <f t="shared" si="0"/>
        <v>0</v>
      </c>
      <c r="I31" s="115"/>
    </row>
    <row r="32" spans="1:9" ht="15.95" customHeight="1">
      <c r="A32" s="121" t="s">
        <v>61</v>
      </c>
      <c r="B32" s="98"/>
      <c r="C32" s="99"/>
      <c r="D32" s="42" t="s">
        <v>60</v>
      </c>
      <c r="E32" s="4">
        <v>120</v>
      </c>
      <c r="F32" s="40" t="s">
        <v>12</v>
      </c>
      <c r="G32" s="41"/>
      <c r="H32" s="37">
        <f t="shared" si="0"/>
        <v>0</v>
      </c>
      <c r="I32" s="115"/>
    </row>
    <row r="33" spans="1:9" ht="15.95" customHeight="1">
      <c r="A33" s="121" t="s">
        <v>163</v>
      </c>
      <c r="B33" s="98"/>
      <c r="C33" s="99"/>
      <c r="D33" s="42" t="s">
        <v>62</v>
      </c>
      <c r="E33" s="39">
        <v>120</v>
      </c>
      <c r="F33" s="40" t="s">
        <v>12</v>
      </c>
      <c r="G33" s="41"/>
      <c r="H33" s="37">
        <f t="shared" si="0"/>
        <v>0</v>
      </c>
      <c r="I33" s="115"/>
    </row>
    <row r="34" spans="1:9" ht="15.95" customHeight="1">
      <c r="A34" s="121" t="s">
        <v>169</v>
      </c>
      <c r="B34" s="98"/>
      <c r="C34" s="99"/>
      <c r="D34" s="42" t="s">
        <v>171</v>
      </c>
      <c r="E34" s="4">
        <v>60</v>
      </c>
      <c r="F34" s="40" t="s">
        <v>12</v>
      </c>
      <c r="G34" s="41"/>
      <c r="H34" s="37">
        <f aca="true" t="shared" si="3" ref="H34">SUM(E34*G34)</f>
        <v>0</v>
      </c>
      <c r="I34" s="115"/>
    </row>
    <row r="35" spans="1:9" ht="15.95" customHeight="1" thickBot="1">
      <c r="A35" s="121" t="s">
        <v>170</v>
      </c>
      <c r="B35" s="100"/>
      <c r="C35" s="101"/>
      <c r="D35" s="43" t="s">
        <v>172</v>
      </c>
      <c r="E35" s="5">
        <v>60</v>
      </c>
      <c r="F35" s="44" t="s">
        <v>12</v>
      </c>
      <c r="G35" s="45"/>
      <c r="H35" s="46">
        <f t="shared" si="0"/>
        <v>0</v>
      </c>
      <c r="I35" s="116"/>
    </row>
    <row r="36" spans="1:9" ht="15.95" customHeight="1" thickBot="1">
      <c r="A36" s="124"/>
      <c r="B36" s="47"/>
      <c r="C36" s="48"/>
      <c r="D36" s="14" t="s">
        <v>63</v>
      </c>
      <c r="E36" s="49"/>
      <c r="F36" s="50"/>
      <c r="G36" s="51"/>
      <c r="H36" s="52">
        <f>SUM(H37:H44)</f>
        <v>0</v>
      </c>
      <c r="I36" s="18"/>
    </row>
    <row r="37" spans="1:9" ht="15" customHeight="1">
      <c r="A37" s="123" t="s">
        <v>64</v>
      </c>
      <c r="B37" s="92"/>
      <c r="C37" s="93"/>
      <c r="D37" s="19" t="s">
        <v>65</v>
      </c>
      <c r="E37" s="2">
        <v>100</v>
      </c>
      <c r="F37" s="20" t="s">
        <v>12</v>
      </c>
      <c r="G37" s="21"/>
      <c r="H37" s="53">
        <f aca="true" t="shared" si="4" ref="H37:H65">SUM(E37*G37)</f>
        <v>0</v>
      </c>
      <c r="I37" s="111"/>
    </row>
    <row r="38" spans="1:9" ht="15" customHeight="1">
      <c r="A38" s="121" t="s">
        <v>66</v>
      </c>
      <c r="B38" s="92"/>
      <c r="C38" s="93"/>
      <c r="D38" s="19" t="s">
        <v>67</v>
      </c>
      <c r="E38" s="2">
        <v>100</v>
      </c>
      <c r="F38" s="20" t="s">
        <v>12</v>
      </c>
      <c r="G38" s="21"/>
      <c r="H38" s="53">
        <f t="shared" si="4"/>
        <v>0</v>
      </c>
      <c r="I38" s="111"/>
    </row>
    <row r="39" spans="1:9" ht="15" customHeight="1">
      <c r="A39" s="121" t="s">
        <v>68</v>
      </c>
      <c r="B39" s="92"/>
      <c r="C39" s="93"/>
      <c r="D39" s="19" t="s">
        <v>69</v>
      </c>
      <c r="E39" s="2">
        <v>1</v>
      </c>
      <c r="F39" s="20" t="s">
        <v>33</v>
      </c>
      <c r="G39" s="21"/>
      <c r="H39" s="53">
        <f t="shared" si="4"/>
        <v>0</v>
      </c>
      <c r="I39" s="111"/>
    </row>
    <row r="40" spans="1:9" ht="15" customHeight="1">
      <c r="A40" s="121" t="s">
        <v>70</v>
      </c>
      <c r="B40" s="92"/>
      <c r="C40" s="93"/>
      <c r="D40" s="19" t="s">
        <v>71</v>
      </c>
      <c r="E40" s="2">
        <v>1</v>
      </c>
      <c r="F40" s="20" t="s">
        <v>33</v>
      </c>
      <c r="G40" s="21"/>
      <c r="H40" s="53">
        <f t="shared" si="4"/>
        <v>0</v>
      </c>
      <c r="I40" s="111"/>
    </row>
    <row r="41" spans="1:9" ht="15" customHeight="1">
      <c r="A41" s="121" t="s">
        <v>72</v>
      </c>
      <c r="B41" s="92"/>
      <c r="C41" s="93"/>
      <c r="D41" s="19" t="s">
        <v>73</v>
      </c>
      <c r="E41" s="2">
        <v>960</v>
      </c>
      <c r="F41" s="20" t="s">
        <v>12</v>
      </c>
      <c r="G41" s="21"/>
      <c r="H41" s="53">
        <f t="shared" si="4"/>
        <v>0</v>
      </c>
      <c r="I41" s="111"/>
    </row>
    <row r="42" spans="1:9" ht="15" customHeight="1">
      <c r="A42" s="121" t="s">
        <v>74</v>
      </c>
      <c r="B42" s="92"/>
      <c r="C42" s="93"/>
      <c r="D42" s="19" t="s">
        <v>75</v>
      </c>
      <c r="E42" s="2">
        <v>20</v>
      </c>
      <c r="F42" s="20" t="s">
        <v>12</v>
      </c>
      <c r="G42" s="21"/>
      <c r="H42" s="53">
        <f t="shared" si="4"/>
        <v>0</v>
      </c>
      <c r="I42" s="111"/>
    </row>
    <row r="43" spans="1:9" ht="15" customHeight="1" thickBot="1">
      <c r="A43" s="122" t="s">
        <v>76</v>
      </c>
      <c r="B43" s="92"/>
      <c r="C43" s="93"/>
      <c r="D43" s="19" t="s">
        <v>77</v>
      </c>
      <c r="E43" s="2">
        <v>6000</v>
      </c>
      <c r="F43" s="20" t="s">
        <v>33</v>
      </c>
      <c r="G43" s="21"/>
      <c r="H43" s="53">
        <f t="shared" si="4"/>
        <v>0</v>
      </c>
      <c r="I43" s="117"/>
    </row>
    <row r="44" spans="1:9" ht="15" customHeight="1" thickBot="1">
      <c r="A44" s="121" t="s">
        <v>173</v>
      </c>
      <c r="B44" s="92"/>
      <c r="C44" s="93"/>
      <c r="D44" s="19" t="s">
        <v>174</v>
      </c>
      <c r="E44" s="2">
        <v>100</v>
      </c>
      <c r="F44" s="20" t="s">
        <v>12</v>
      </c>
      <c r="G44" s="21"/>
      <c r="H44" s="53">
        <f aca="true" t="shared" si="5" ref="H44">SUM(E44*G44)</f>
        <v>0</v>
      </c>
      <c r="I44" s="111"/>
    </row>
    <row r="45" spans="1:9" ht="15.95" customHeight="1" thickBot="1">
      <c r="A45" s="124"/>
      <c r="B45" s="54"/>
      <c r="C45" s="55"/>
      <c r="D45" s="14" t="s">
        <v>78</v>
      </c>
      <c r="E45" s="56"/>
      <c r="F45" s="56"/>
      <c r="G45" s="57"/>
      <c r="H45" s="58">
        <f>SUM(H46:H65)</f>
        <v>0</v>
      </c>
      <c r="I45" s="59"/>
    </row>
    <row r="46" spans="1:9" ht="15.95" customHeight="1">
      <c r="A46" s="123" t="s">
        <v>79</v>
      </c>
      <c r="B46" s="104"/>
      <c r="C46" s="105"/>
      <c r="D46" s="60" t="s">
        <v>80</v>
      </c>
      <c r="E46" s="35">
        <v>100</v>
      </c>
      <c r="F46" s="35" t="s">
        <v>12</v>
      </c>
      <c r="G46" s="61"/>
      <c r="H46" s="62">
        <f t="shared" si="4"/>
        <v>0</v>
      </c>
      <c r="I46" s="114"/>
    </row>
    <row r="47" spans="1:9" s="3" customFormat="1" ht="15.95" customHeight="1">
      <c r="A47" s="121" t="s">
        <v>81</v>
      </c>
      <c r="B47" s="106"/>
      <c r="C47" s="107"/>
      <c r="D47" s="63" t="s">
        <v>82</v>
      </c>
      <c r="E47" s="40">
        <v>100</v>
      </c>
      <c r="F47" s="40" t="s">
        <v>12</v>
      </c>
      <c r="G47" s="64"/>
      <c r="H47" s="62">
        <f t="shared" si="4"/>
        <v>0</v>
      </c>
      <c r="I47" s="115"/>
    </row>
    <row r="48" spans="1:9" ht="15" customHeight="1">
      <c r="A48" s="121" t="s">
        <v>83</v>
      </c>
      <c r="B48" s="96"/>
      <c r="C48" s="97"/>
      <c r="D48" s="63" t="s">
        <v>84</v>
      </c>
      <c r="E48" s="65">
        <v>100</v>
      </c>
      <c r="F48" s="65" t="s">
        <v>12</v>
      </c>
      <c r="G48" s="66"/>
      <c r="H48" s="62">
        <f t="shared" si="4"/>
        <v>0</v>
      </c>
      <c r="I48" s="113"/>
    </row>
    <row r="49" spans="1:9" ht="15" customHeight="1">
      <c r="A49" s="121" t="s">
        <v>85</v>
      </c>
      <c r="B49" s="96"/>
      <c r="C49" s="97"/>
      <c r="D49" s="63" t="s">
        <v>86</v>
      </c>
      <c r="E49" s="65">
        <v>100</v>
      </c>
      <c r="F49" s="65" t="s">
        <v>12</v>
      </c>
      <c r="G49" s="66"/>
      <c r="H49" s="62">
        <f t="shared" si="4"/>
        <v>0</v>
      </c>
      <c r="I49" s="113"/>
    </row>
    <row r="50" spans="1:9" ht="15" customHeight="1">
      <c r="A50" s="121" t="s">
        <v>87</v>
      </c>
      <c r="B50" s="92"/>
      <c r="C50" s="93"/>
      <c r="D50" s="67" t="s">
        <v>88</v>
      </c>
      <c r="E50" s="68">
        <v>100</v>
      </c>
      <c r="F50" s="68" t="s">
        <v>12</v>
      </c>
      <c r="G50" s="69"/>
      <c r="H50" s="70">
        <f t="shared" si="4"/>
        <v>0</v>
      </c>
      <c r="I50" s="111"/>
    </row>
    <row r="51" spans="1:9" ht="15" customHeight="1">
      <c r="A51" s="121" t="s">
        <v>89</v>
      </c>
      <c r="B51" s="92"/>
      <c r="C51" s="93"/>
      <c r="D51" s="67" t="s">
        <v>90</v>
      </c>
      <c r="E51" s="68">
        <v>100</v>
      </c>
      <c r="F51" s="68" t="s">
        <v>12</v>
      </c>
      <c r="G51" s="69"/>
      <c r="H51" s="70">
        <f t="shared" si="4"/>
        <v>0</v>
      </c>
      <c r="I51" s="111"/>
    </row>
    <row r="52" spans="1:9" ht="15" customHeight="1">
      <c r="A52" s="121" t="s">
        <v>91</v>
      </c>
      <c r="B52" s="92"/>
      <c r="C52" s="93"/>
      <c r="D52" s="67" t="s">
        <v>92</v>
      </c>
      <c r="E52" s="68">
        <v>100</v>
      </c>
      <c r="F52" s="68" t="s">
        <v>12</v>
      </c>
      <c r="G52" s="69"/>
      <c r="H52" s="70">
        <f t="shared" si="4"/>
        <v>0</v>
      </c>
      <c r="I52" s="111"/>
    </row>
    <row r="53" spans="1:9" ht="15" customHeight="1">
      <c r="A53" s="121" t="s">
        <v>93</v>
      </c>
      <c r="B53" s="92"/>
      <c r="C53" s="93"/>
      <c r="D53" s="67" t="s">
        <v>94</v>
      </c>
      <c r="E53" s="68">
        <v>100</v>
      </c>
      <c r="F53" s="68" t="s">
        <v>12</v>
      </c>
      <c r="G53" s="69"/>
      <c r="H53" s="70">
        <f t="shared" si="4"/>
        <v>0</v>
      </c>
      <c r="I53" s="111"/>
    </row>
    <row r="54" spans="1:9" ht="15" customHeight="1">
      <c r="A54" s="121" t="s">
        <v>95</v>
      </c>
      <c r="B54" s="92"/>
      <c r="C54" s="93"/>
      <c r="D54" s="67" t="s">
        <v>96</v>
      </c>
      <c r="E54" s="68">
        <v>100</v>
      </c>
      <c r="F54" s="68" t="s">
        <v>12</v>
      </c>
      <c r="G54" s="69"/>
      <c r="H54" s="70">
        <f t="shared" si="4"/>
        <v>0</v>
      </c>
      <c r="I54" s="111"/>
    </row>
    <row r="55" spans="1:9" ht="15" customHeight="1">
      <c r="A55" s="121" t="s">
        <v>97</v>
      </c>
      <c r="B55" s="92"/>
      <c r="C55" s="93"/>
      <c r="D55" s="67" t="s">
        <v>98</v>
      </c>
      <c r="E55" s="68">
        <v>100</v>
      </c>
      <c r="F55" s="68" t="s">
        <v>12</v>
      </c>
      <c r="G55" s="69"/>
      <c r="H55" s="70">
        <f t="shared" si="4"/>
        <v>0</v>
      </c>
      <c r="I55" s="111"/>
    </row>
    <row r="56" spans="1:9" ht="15" customHeight="1">
      <c r="A56" s="121" t="s">
        <v>99</v>
      </c>
      <c r="B56" s="92"/>
      <c r="C56" s="93"/>
      <c r="D56" s="67" t="s">
        <v>100</v>
      </c>
      <c r="E56" s="68">
        <v>100</v>
      </c>
      <c r="F56" s="68" t="s">
        <v>12</v>
      </c>
      <c r="G56" s="69"/>
      <c r="H56" s="70">
        <f t="shared" si="4"/>
        <v>0</v>
      </c>
      <c r="I56" s="111"/>
    </row>
    <row r="57" spans="1:9" ht="15" customHeight="1">
      <c r="A57" s="121" t="s">
        <v>101</v>
      </c>
      <c r="B57" s="92"/>
      <c r="C57" s="93"/>
      <c r="D57" s="67" t="s">
        <v>102</v>
      </c>
      <c r="E57" s="68">
        <v>100</v>
      </c>
      <c r="F57" s="68" t="s">
        <v>12</v>
      </c>
      <c r="G57" s="69"/>
      <c r="H57" s="70">
        <f t="shared" si="4"/>
        <v>0</v>
      </c>
      <c r="I57" s="111"/>
    </row>
    <row r="58" spans="1:9" ht="15" customHeight="1">
      <c r="A58" s="121" t="s">
        <v>103</v>
      </c>
      <c r="B58" s="92"/>
      <c r="C58" s="93"/>
      <c r="D58" s="67" t="s">
        <v>104</v>
      </c>
      <c r="E58" s="68">
        <v>100</v>
      </c>
      <c r="F58" s="68" t="s">
        <v>12</v>
      </c>
      <c r="G58" s="69"/>
      <c r="H58" s="70">
        <f t="shared" si="4"/>
        <v>0</v>
      </c>
      <c r="I58" s="111"/>
    </row>
    <row r="59" spans="1:9" ht="15" customHeight="1">
      <c r="A59" s="121" t="s">
        <v>105</v>
      </c>
      <c r="B59" s="92"/>
      <c r="C59" s="93"/>
      <c r="D59" s="67" t="s">
        <v>106</v>
      </c>
      <c r="E59" s="68">
        <v>100</v>
      </c>
      <c r="F59" s="68" t="s">
        <v>12</v>
      </c>
      <c r="G59" s="69"/>
      <c r="H59" s="70">
        <f t="shared" si="4"/>
        <v>0</v>
      </c>
      <c r="I59" s="111"/>
    </row>
    <row r="60" spans="1:9" ht="15" customHeight="1">
      <c r="A60" s="121" t="s">
        <v>107</v>
      </c>
      <c r="B60" s="92"/>
      <c r="C60" s="93"/>
      <c r="D60" s="67" t="s">
        <v>108</v>
      </c>
      <c r="E60" s="68">
        <v>100</v>
      </c>
      <c r="F60" s="68" t="s">
        <v>12</v>
      </c>
      <c r="G60" s="69"/>
      <c r="H60" s="70">
        <f t="shared" si="4"/>
        <v>0</v>
      </c>
      <c r="I60" s="111"/>
    </row>
    <row r="61" spans="1:9" ht="15" customHeight="1">
      <c r="A61" s="121" t="s">
        <v>109</v>
      </c>
      <c r="B61" s="92"/>
      <c r="C61" s="93"/>
      <c r="D61" s="67" t="s">
        <v>110</v>
      </c>
      <c r="E61" s="68">
        <v>100</v>
      </c>
      <c r="F61" s="68" t="s">
        <v>12</v>
      </c>
      <c r="G61" s="69"/>
      <c r="H61" s="70">
        <f t="shared" si="4"/>
        <v>0</v>
      </c>
      <c r="I61" s="111"/>
    </row>
    <row r="62" spans="1:9" ht="15" customHeight="1">
      <c r="A62" s="121" t="s">
        <v>111</v>
      </c>
      <c r="B62" s="92"/>
      <c r="C62" s="93"/>
      <c r="D62" s="67" t="s">
        <v>112</v>
      </c>
      <c r="E62" s="68">
        <v>100</v>
      </c>
      <c r="F62" s="68" t="s">
        <v>12</v>
      </c>
      <c r="G62" s="69"/>
      <c r="H62" s="70">
        <f t="shared" si="4"/>
        <v>0</v>
      </c>
      <c r="I62" s="111"/>
    </row>
    <row r="63" spans="1:9" ht="15" customHeight="1">
      <c r="A63" s="121" t="s">
        <v>113</v>
      </c>
      <c r="B63" s="92"/>
      <c r="C63" s="93"/>
      <c r="D63" s="67" t="s">
        <v>114</v>
      </c>
      <c r="E63" s="68">
        <v>100</v>
      </c>
      <c r="F63" s="68" t="s">
        <v>12</v>
      </c>
      <c r="G63" s="69"/>
      <c r="H63" s="70">
        <f t="shared" si="4"/>
        <v>0</v>
      </c>
      <c r="I63" s="111"/>
    </row>
    <row r="64" spans="1:9" ht="15" customHeight="1" thickBot="1">
      <c r="A64" s="121" t="s">
        <v>115</v>
      </c>
      <c r="B64" s="129"/>
      <c r="C64" s="130"/>
      <c r="D64" s="127" t="s">
        <v>116</v>
      </c>
      <c r="E64" s="128">
        <v>100</v>
      </c>
      <c r="F64" s="128" t="s">
        <v>12</v>
      </c>
      <c r="G64" s="69"/>
      <c r="H64" s="70">
        <f t="shared" si="4"/>
        <v>0</v>
      </c>
      <c r="I64" s="111"/>
    </row>
    <row r="65" spans="1:9" ht="15" customHeight="1">
      <c r="A65" s="121" t="s">
        <v>117</v>
      </c>
      <c r="B65" s="131"/>
      <c r="C65" s="132"/>
      <c r="D65" s="71" t="s">
        <v>118</v>
      </c>
      <c r="E65" s="72">
        <v>100</v>
      </c>
      <c r="F65" s="72" t="s">
        <v>12</v>
      </c>
      <c r="G65" s="69"/>
      <c r="H65" s="70">
        <f t="shared" si="4"/>
        <v>0</v>
      </c>
      <c r="I65" s="111"/>
    </row>
    <row r="66" spans="1:9" ht="15" customHeight="1">
      <c r="A66" s="124"/>
      <c r="B66" s="73"/>
      <c r="C66" s="74"/>
      <c r="D66" s="75" t="s">
        <v>119</v>
      </c>
      <c r="E66" s="56"/>
      <c r="F66" s="56"/>
      <c r="G66" s="76"/>
      <c r="H66" s="77">
        <f>SUM(H67:H75)</f>
        <v>0</v>
      </c>
      <c r="I66" s="78"/>
    </row>
    <row r="67" spans="1:9" ht="15" customHeight="1">
      <c r="A67" s="123" t="s">
        <v>120</v>
      </c>
      <c r="B67" s="92"/>
      <c r="C67" s="93"/>
      <c r="D67" s="67" t="s">
        <v>121</v>
      </c>
      <c r="E67" s="68">
        <v>100</v>
      </c>
      <c r="F67" s="68" t="s">
        <v>12</v>
      </c>
      <c r="G67" s="69"/>
      <c r="H67" s="70">
        <f aca="true" t="shared" si="6" ref="H67:H75">SUM(E67*G67)</f>
        <v>0</v>
      </c>
      <c r="I67" s="111"/>
    </row>
    <row r="68" spans="1:9" ht="15" customHeight="1">
      <c r="A68" s="121" t="s">
        <v>122</v>
      </c>
      <c r="B68" s="92"/>
      <c r="C68" s="93"/>
      <c r="D68" s="67" t="s">
        <v>123</v>
      </c>
      <c r="E68" s="68">
        <v>100</v>
      </c>
      <c r="F68" s="68" t="s">
        <v>12</v>
      </c>
      <c r="G68" s="69"/>
      <c r="H68" s="70">
        <f t="shared" si="6"/>
        <v>0</v>
      </c>
      <c r="I68" s="111"/>
    </row>
    <row r="69" spans="1:9" ht="15" customHeight="1">
      <c r="A69" s="121" t="s">
        <v>124</v>
      </c>
      <c r="B69" s="92"/>
      <c r="C69" s="93"/>
      <c r="D69" s="67" t="s">
        <v>125</v>
      </c>
      <c r="E69" s="68">
        <v>100</v>
      </c>
      <c r="F69" s="68" t="s">
        <v>12</v>
      </c>
      <c r="G69" s="69"/>
      <c r="H69" s="70">
        <f t="shared" si="6"/>
        <v>0</v>
      </c>
      <c r="I69" s="111"/>
    </row>
    <row r="70" spans="1:9" ht="15" customHeight="1">
      <c r="A70" s="121" t="s">
        <v>126</v>
      </c>
      <c r="B70" s="92"/>
      <c r="C70" s="93"/>
      <c r="D70" s="67" t="s">
        <v>127</v>
      </c>
      <c r="E70" s="68">
        <v>100</v>
      </c>
      <c r="F70" s="68" t="s">
        <v>12</v>
      </c>
      <c r="G70" s="69"/>
      <c r="H70" s="70">
        <f t="shared" si="6"/>
        <v>0</v>
      </c>
      <c r="I70" s="111"/>
    </row>
    <row r="71" spans="1:9" ht="15" customHeight="1">
      <c r="A71" s="121" t="s">
        <v>128</v>
      </c>
      <c r="B71" s="92"/>
      <c r="C71" s="93"/>
      <c r="D71" s="67" t="s">
        <v>129</v>
      </c>
      <c r="E71" s="68">
        <v>100</v>
      </c>
      <c r="F71" s="68" t="s">
        <v>12</v>
      </c>
      <c r="G71" s="69"/>
      <c r="H71" s="70">
        <f t="shared" si="6"/>
        <v>0</v>
      </c>
      <c r="I71" s="111"/>
    </row>
    <row r="72" spans="1:9" ht="15" customHeight="1">
      <c r="A72" s="121" t="s">
        <v>130</v>
      </c>
      <c r="B72" s="92"/>
      <c r="C72" s="93"/>
      <c r="D72" s="67" t="s">
        <v>131</v>
      </c>
      <c r="E72" s="68">
        <v>100</v>
      </c>
      <c r="F72" s="68" t="s">
        <v>12</v>
      </c>
      <c r="G72" s="69"/>
      <c r="H72" s="70">
        <f t="shared" si="6"/>
        <v>0</v>
      </c>
      <c r="I72" s="111"/>
    </row>
    <row r="73" spans="1:9" ht="15" customHeight="1">
      <c r="A73" s="121" t="s">
        <v>132</v>
      </c>
      <c r="B73" s="92"/>
      <c r="C73" s="93"/>
      <c r="D73" s="67" t="s">
        <v>133</v>
      </c>
      <c r="E73" s="68">
        <v>100</v>
      </c>
      <c r="F73" s="68" t="s">
        <v>12</v>
      </c>
      <c r="G73" s="69"/>
      <c r="H73" s="70">
        <f t="shared" si="6"/>
        <v>0</v>
      </c>
      <c r="I73" s="111"/>
    </row>
    <row r="74" spans="1:9" ht="15" customHeight="1">
      <c r="A74" s="121" t="s">
        <v>134</v>
      </c>
      <c r="B74" s="92"/>
      <c r="C74" s="93"/>
      <c r="D74" s="67" t="s">
        <v>135</v>
      </c>
      <c r="E74" s="68">
        <v>100</v>
      </c>
      <c r="F74" s="68" t="s">
        <v>12</v>
      </c>
      <c r="G74" s="69"/>
      <c r="H74" s="70">
        <f t="shared" si="6"/>
        <v>0</v>
      </c>
      <c r="I74" s="111"/>
    </row>
    <row r="75" spans="1:9" ht="15" customHeight="1" thickBot="1">
      <c r="A75" s="122" t="s">
        <v>136</v>
      </c>
      <c r="B75" s="92"/>
      <c r="C75" s="93"/>
      <c r="D75" s="67" t="s">
        <v>137</v>
      </c>
      <c r="E75" s="68">
        <v>100</v>
      </c>
      <c r="F75" s="68" t="s">
        <v>12</v>
      </c>
      <c r="G75" s="69"/>
      <c r="H75" s="70">
        <f t="shared" si="6"/>
        <v>0</v>
      </c>
      <c r="I75" s="111"/>
    </row>
    <row r="76" spans="1:9" ht="13.5" thickBot="1">
      <c r="A76" s="124"/>
      <c r="B76" s="79"/>
      <c r="C76" s="80"/>
      <c r="D76" s="81" t="s">
        <v>138</v>
      </c>
      <c r="E76" s="56"/>
      <c r="F76" s="56"/>
      <c r="G76" s="82"/>
      <c r="H76" s="83">
        <f>SUM(H77:H87)</f>
        <v>0</v>
      </c>
      <c r="I76" s="59"/>
    </row>
    <row r="77" spans="1:9" ht="15.75">
      <c r="A77" s="123" t="s">
        <v>139</v>
      </c>
      <c r="B77" s="96"/>
      <c r="C77" s="97"/>
      <c r="D77" s="84" t="s">
        <v>140</v>
      </c>
      <c r="E77" s="65">
        <v>32</v>
      </c>
      <c r="F77" s="65" t="s">
        <v>141</v>
      </c>
      <c r="G77" s="85"/>
      <c r="H77" s="70">
        <f aca="true" t="shared" si="7" ref="H77:H87">SUM(E77*G77)</f>
        <v>0</v>
      </c>
      <c r="I77" s="118"/>
    </row>
    <row r="78" spans="1:9" ht="15.75">
      <c r="A78" s="121" t="s">
        <v>142</v>
      </c>
      <c r="B78" s="96"/>
      <c r="C78" s="97"/>
      <c r="D78" s="86" t="s">
        <v>143</v>
      </c>
      <c r="E78" s="65">
        <v>32</v>
      </c>
      <c r="F78" s="65" t="s">
        <v>141</v>
      </c>
      <c r="G78" s="85"/>
      <c r="H78" s="70">
        <f t="shared" si="7"/>
        <v>0</v>
      </c>
      <c r="I78" s="118"/>
    </row>
    <row r="79" spans="1:9" ht="15.75">
      <c r="A79" s="121" t="s">
        <v>144</v>
      </c>
      <c r="B79" s="96"/>
      <c r="C79" s="97"/>
      <c r="D79" s="86" t="s">
        <v>145</v>
      </c>
      <c r="E79" s="65">
        <v>32</v>
      </c>
      <c r="F79" s="65" t="s">
        <v>141</v>
      </c>
      <c r="G79" s="85"/>
      <c r="H79" s="70">
        <f t="shared" si="7"/>
        <v>0</v>
      </c>
      <c r="I79" s="118"/>
    </row>
    <row r="80" spans="1:9" ht="15.75">
      <c r="A80" s="121" t="s">
        <v>146</v>
      </c>
      <c r="B80" s="96"/>
      <c r="C80" s="97"/>
      <c r="D80" s="84" t="s">
        <v>147</v>
      </c>
      <c r="E80" s="65">
        <v>32</v>
      </c>
      <c r="F80" s="65" t="s">
        <v>141</v>
      </c>
      <c r="G80" s="85"/>
      <c r="H80" s="70">
        <f t="shared" si="7"/>
        <v>0</v>
      </c>
      <c r="I80" s="118"/>
    </row>
    <row r="81" spans="1:9" ht="15.75">
      <c r="A81" s="121" t="s">
        <v>148</v>
      </c>
      <c r="B81" s="96"/>
      <c r="C81" s="97"/>
      <c r="D81" s="25" t="s">
        <v>149</v>
      </c>
      <c r="E81" s="65">
        <v>32</v>
      </c>
      <c r="F81" s="65" t="s">
        <v>141</v>
      </c>
      <c r="G81" s="85"/>
      <c r="H81" s="70">
        <f t="shared" si="7"/>
        <v>0</v>
      </c>
      <c r="I81" s="118"/>
    </row>
    <row r="82" spans="1:9" ht="15.75">
      <c r="A82" s="121" t="s">
        <v>150</v>
      </c>
      <c r="B82" s="96"/>
      <c r="C82" s="97"/>
      <c r="D82" s="25" t="s">
        <v>151</v>
      </c>
      <c r="E82" s="65">
        <v>1</v>
      </c>
      <c r="F82" s="65" t="s">
        <v>33</v>
      </c>
      <c r="G82" s="85"/>
      <c r="H82" s="70">
        <f t="shared" si="7"/>
        <v>0</v>
      </c>
      <c r="I82" s="118"/>
    </row>
    <row r="83" spans="1:9" ht="15.75">
      <c r="A83" s="121" t="s">
        <v>152</v>
      </c>
      <c r="B83" s="96"/>
      <c r="C83" s="97"/>
      <c r="D83" s="19" t="s">
        <v>153</v>
      </c>
      <c r="E83" s="65">
        <v>1</v>
      </c>
      <c r="F83" s="65" t="s">
        <v>33</v>
      </c>
      <c r="G83" s="85"/>
      <c r="H83" s="70">
        <f t="shared" si="7"/>
        <v>0</v>
      </c>
      <c r="I83" s="118"/>
    </row>
    <row r="84" spans="1:9" ht="15.75">
      <c r="A84" s="121" t="s">
        <v>154</v>
      </c>
      <c r="B84" s="96"/>
      <c r="C84" s="97"/>
      <c r="D84" s="25" t="s">
        <v>155</v>
      </c>
      <c r="E84" s="65">
        <v>32</v>
      </c>
      <c r="F84" s="65" t="s">
        <v>141</v>
      </c>
      <c r="G84" s="85"/>
      <c r="H84" s="70">
        <f t="shared" si="7"/>
        <v>0</v>
      </c>
      <c r="I84" s="118"/>
    </row>
    <row r="85" spans="1:9" ht="15.75">
      <c r="A85" s="121" t="s">
        <v>156</v>
      </c>
      <c r="B85" s="96"/>
      <c r="C85" s="97"/>
      <c r="D85" s="25" t="s">
        <v>157</v>
      </c>
      <c r="E85" s="65">
        <v>32</v>
      </c>
      <c r="F85" s="65" t="s">
        <v>141</v>
      </c>
      <c r="G85" s="85"/>
      <c r="H85" s="70">
        <f t="shared" si="7"/>
        <v>0</v>
      </c>
      <c r="I85" s="118"/>
    </row>
    <row r="86" spans="1:9" ht="15.75">
      <c r="A86" s="121" t="s">
        <v>158</v>
      </c>
      <c r="B86" s="96"/>
      <c r="C86" s="97"/>
      <c r="D86" s="87" t="s">
        <v>159</v>
      </c>
      <c r="E86" s="65">
        <v>1</v>
      </c>
      <c r="F86" s="65" t="s">
        <v>33</v>
      </c>
      <c r="G86" s="85"/>
      <c r="H86" s="70">
        <f t="shared" si="7"/>
        <v>0</v>
      </c>
      <c r="I86" s="118"/>
    </row>
    <row r="87" spans="1:9" ht="13.5" thickBot="1">
      <c r="A87" s="122" t="s">
        <v>160</v>
      </c>
      <c r="B87" s="108"/>
      <c r="C87" s="109"/>
      <c r="D87" s="88" t="s">
        <v>161</v>
      </c>
      <c r="E87" s="89">
        <v>1</v>
      </c>
      <c r="F87" s="89" t="s">
        <v>33</v>
      </c>
      <c r="G87" s="90"/>
      <c r="H87" s="91">
        <f t="shared" si="7"/>
        <v>0</v>
      </c>
      <c r="I87" s="119"/>
    </row>
    <row r="88" spans="1:9" ht="22.5" customHeight="1" thickBot="1" thickTop="1">
      <c r="A88" s="125"/>
      <c r="B88" s="143" t="s">
        <v>162</v>
      </c>
      <c r="C88" s="144"/>
      <c r="D88" s="144"/>
      <c r="E88" s="144"/>
      <c r="F88" s="144"/>
      <c r="G88" s="144"/>
      <c r="H88" s="145"/>
      <c r="I88" s="146">
        <f>SUM(H2,H27,H36,H45,H66,H76)</f>
        <v>0</v>
      </c>
    </row>
  </sheetData>
  <mergeCells count="1">
    <mergeCell ref="B88:H88"/>
  </mergeCells>
  <printOptions/>
  <pageMargins left="0.7086614173228347" right="0.7086614173228347" top="0.7874015748031497" bottom="0.7874015748031497" header="0.31496062992125984" footer="0.31496062992125984"/>
  <pageSetup horizontalDpi="1200" verticalDpi="1200" orientation="landscape" paperSize="9" scale="69" r:id="rId1"/>
  <headerFooter>
    <oddHeader>&amp;C&amp;"Verdana,Tučné"&amp;8Zadávací dokumentace
VZ2020101 Nákup prvků univerzálního kabelážního systému pro technologie ICT II
Příloha č. 2 Tabulka pro stanovení nabídkové ceny pro účely hodnocení veřejné zakázky</oddHeader>
  </headerFooter>
  <colBreaks count="1" manualBreakCount="1">
    <brk id="7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2609F136378540BFAABE235FE5BBC4" ma:contentTypeVersion="5" ma:contentTypeDescription="Vytvoří nový dokument" ma:contentTypeScope="" ma:versionID="917a7de7193b5677da3dd0bd29fb5cfd">
  <xsd:schema xmlns:xsd="http://www.w3.org/2001/XMLSchema" xmlns:xs="http://www.w3.org/2001/XMLSchema" xmlns:p="http://schemas.microsoft.com/office/2006/metadata/properties" xmlns:ns2="490fbfeb-bf0d-448b-baa1-3d65518d5cb2" targetNamespace="http://schemas.microsoft.com/office/2006/metadata/properties" ma:root="true" ma:fieldsID="309ae4c9c94ed58eda06479ae59e6043" ns2:_="">
    <xsd:import namespace="490fbfeb-bf0d-448b-baa1-3d65518d5c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0fbfeb-bf0d-448b-baa1-3d65518d5c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B3FB0E-CFF8-4013-B5A9-375CE666A2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7BDCF1-8F34-4F14-8469-5E62912648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0fbfeb-bf0d-448b-baa1-3d65518d5c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80CCF0-49A0-4199-BDE2-7B2A20032566}">
  <ds:schemaRefs>
    <ds:schemaRef ds:uri="http://purl.org/dc/dcmitype/"/>
    <ds:schemaRef ds:uri="http://schemas.microsoft.com/office/2006/documentManagement/types"/>
    <ds:schemaRef ds:uri="94698401-0e61-4b31-b5e1-dad3b19c9dff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Krátošková Andrea</cp:lastModifiedBy>
  <dcterms:created xsi:type="dcterms:W3CDTF">2018-08-20T11:31:08Z</dcterms:created>
  <dcterms:modified xsi:type="dcterms:W3CDTF">2020-12-28T13:44:46Z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martin.skyvara@spcss.cz</vt:lpwstr>
  </property>
  <property fmtid="{D5CDD505-2E9C-101B-9397-08002B2CF9AE}" pid="5" name="MSIP_Label_8b33fbad-f6f4-45bd-b8c1-f46f3711dcc6_SetDate">
    <vt:lpwstr>2018-08-28T11:39:54.8090613Z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Extended_MSFT_Method">
    <vt:lpwstr>Automatic</vt:lpwstr>
  </property>
  <property fmtid="{D5CDD505-2E9C-101B-9397-08002B2CF9AE}" pid="9" name="Sensitivity">
    <vt:lpwstr>Veřejné</vt:lpwstr>
  </property>
  <property fmtid="{D5CDD505-2E9C-101B-9397-08002B2CF9AE}" pid="10" name="ContentTypeId">
    <vt:lpwstr>0x010100A72609F136378540BFAABE235FE5BBC4</vt:lpwstr>
  </property>
</Properties>
</file>