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1400" activeTab="0"/>
  </bookViews>
  <sheets>
    <sheet name="Podrobná technická specifikace" sheetId="7" r:id="rId1"/>
    <sheet name="Alternativní" sheetId="5" state="hidden" r:id="rId2"/>
  </sheets>
  <definedNames>
    <definedName name="_xlnm._FilterDatabase" localSheetId="1" hidden="1">'Alternativní'!$A$6:$M$125</definedName>
  </definedNames>
  <calcPr calcId="162913"/>
</workbook>
</file>

<file path=xl/sharedStrings.xml><?xml version="1.0" encoding="utf-8"?>
<sst xmlns="http://schemas.openxmlformats.org/spreadsheetml/2006/main" count="614" uniqueCount="256">
  <si>
    <t>Výrobce</t>
  </si>
  <si>
    <t>Druh zboží</t>
  </si>
  <si>
    <t>Brother</t>
  </si>
  <si>
    <t>Canon</t>
  </si>
  <si>
    <t>Konica Minolta</t>
  </si>
  <si>
    <t>Kyocera</t>
  </si>
  <si>
    <t>Sharp</t>
  </si>
  <si>
    <t>Epson</t>
  </si>
  <si>
    <t>OKI</t>
  </si>
  <si>
    <t>Xerox</t>
  </si>
  <si>
    <t xml:space="preserve">Položka č. </t>
  </si>
  <si>
    <t>Specifikace - Alternativní tonery</t>
  </si>
  <si>
    <t>GFŘ</t>
  </si>
  <si>
    <t>GŘC</t>
  </si>
  <si>
    <t>ÚZSVM</t>
  </si>
  <si>
    <t>Triumph Adler</t>
  </si>
  <si>
    <t>Hewlett Packard</t>
  </si>
  <si>
    <t>Náplň LC 1100 black</t>
  </si>
  <si>
    <t>Toner HP CE505A black</t>
  </si>
  <si>
    <t>Toner HP CE505X black</t>
  </si>
  <si>
    <t>Toner HP Q7553X black</t>
  </si>
  <si>
    <t>Páska EPSON (S015262/S015016)</t>
  </si>
  <si>
    <t>Toner Kyocera TK-130</t>
  </si>
  <si>
    <t>válec Kyocera DK150</t>
  </si>
  <si>
    <t>Toner Xerox (106R01374)</t>
  </si>
  <si>
    <t>OKI toner 09004078</t>
  </si>
  <si>
    <t>OKI toner 09004079</t>
  </si>
  <si>
    <t>OKI pásová jednotka 42158712</t>
  </si>
  <si>
    <t>OKI toner 43979202</t>
  </si>
  <si>
    <t>OKI toner 42127454 yellow - 5k</t>
  </si>
  <si>
    <t>OKI toner 42127455 magenta - 5k</t>
  </si>
  <si>
    <t>OKI toner 42127456 cyan - 5k</t>
  </si>
  <si>
    <t>OKI toner 42127457 black - 5k</t>
  </si>
  <si>
    <t>OKI válec 42126670 yellow</t>
  </si>
  <si>
    <t>OKI válec 42126671 magenta</t>
  </si>
  <si>
    <t>OKI válec 42126672 cyan</t>
  </si>
  <si>
    <t>OKI válec 42126673 black</t>
  </si>
  <si>
    <t>OKI toner 43865721 yellow</t>
  </si>
  <si>
    <t>OKI toner 43865723 cyan</t>
  </si>
  <si>
    <t>OKI toner 43865724 black</t>
  </si>
  <si>
    <t>Epson toner S050611 yellow</t>
  </si>
  <si>
    <t>Epson toner S050612 magenta</t>
  </si>
  <si>
    <t>Epson toner S050613 cyan</t>
  </si>
  <si>
    <t>Epson toner S050614 black</t>
  </si>
  <si>
    <t>HP náplň CB332EE Color 2xHP 343</t>
  </si>
  <si>
    <t>HP náplň C9364EE black 1xHP 337</t>
  </si>
  <si>
    <t>inkoust HP C8765EE black</t>
  </si>
  <si>
    <t>inkoust HP C9363EE colour</t>
  </si>
  <si>
    <t>Náplň Canon BCI15Bk black</t>
  </si>
  <si>
    <t>Náplň Canon PGI35 black</t>
  </si>
  <si>
    <t xml:space="preserve">Náplň Canon CLI36 colour </t>
  </si>
  <si>
    <t>Páska EPSON (S015021)</t>
  </si>
  <si>
    <t>Náplň HP C9505EE colour 2xHP 344</t>
  </si>
  <si>
    <t>HP náplň C1823D č.23 colour  30ml</t>
  </si>
  <si>
    <t>HP náplň 51645AE č.45 black 42ml</t>
  </si>
  <si>
    <t>HP náplň C6578AE color 1xHP 78</t>
  </si>
  <si>
    <t>HP náplň CB332EE color HP 343</t>
  </si>
  <si>
    <t>HP náplň CB331EE black HP 338</t>
  </si>
  <si>
    <t>Toner HP CE278A black</t>
  </si>
  <si>
    <t>Toner HP Q2612A black</t>
  </si>
  <si>
    <t>Toner HP Q5949A black</t>
  </si>
  <si>
    <t>Toner HP Q5949X black</t>
  </si>
  <si>
    <t>HP 87X (pro stroj HP M501)</t>
  </si>
  <si>
    <t>Toner XEROX Phaser 6180 black HC</t>
  </si>
  <si>
    <t>Toner XEROX Phaser 6180 yellow HC</t>
  </si>
  <si>
    <t>Toner XEROX Phaser 6180 magenta HC</t>
  </si>
  <si>
    <t>Toner XEROX Phaser 6180 cyan HC</t>
  </si>
  <si>
    <t>Celkem ks</t>
  </si>
  <si>
    <t>Multipack HP CE410X,CE411A,CE412A,CE413A, 
(sada 4 tonerových kazet) pro stroj HP Laser Jet 400 Color M451 dn</t>
  </si>
  <si>
    <t>FAÚ</t>
  </si>
  <si>
    <t>Pověřující zadavatelé</t>
  </si>
  <si>
    <t>počet kusů</t>
  </si>
  <si>
    <t>cena za kus</t>
  </si>
  <si>
    <t>Cena za kus - předpokládaná hodnota za jeden kus</t>
  </si>
  <si>
    <t>Souhrnná specifikace - Alternativní spotřební materiál - Výzva 1/2020</t>
  </si>
  <si>
    <t>Multipack HP CE740A, CE741A, CE742A, CE743A pro tiskárnu HP ColorLaserJet CP5225dn</t>
  </si>
  <si>
    <t>Typ "T", pro CANON FAX-L390</t>
  </si>
  <si>
    <t>Předpokládaná hodnota</t>
  </si>
  <si>
    <t>válec BROTHER DCP DR-2100</t>
  </si>
  <si>
    <t>Toner BROTHER TN-2120</t>
  </si>
  <si>
    <t>Náplň LC 1100 cyan</t>
  </si>
  <si>
    <t>Náplň LC 1100 magenta</t>
  </si>
  <si>
    <t>Náplň LC 1100 yellow</t>
  </si>
  <si>
    <t>Brother LC-1100HYBK black</t>
  </si>
  <si>
    <t>Brother LC-1100HYC cyan</t>
  </si>
  <si>
    <t>Brother LC-1100HYM magenta</t>
  </si>
  <si>
    <t>Brother LC-1100HYY yellow</t>
  </si>
  <si>
    <t>Náplň LC-1100HY sada CMYK 114050</t>
  </si>
  <si>
    <t>Canon C-EXV 14</t>
  </si>
  <si>
    <t>Canon C-EXV 11</t>
  </si>
  <si>
    <t>Canon C-EXV 6</t>
  </si>
  <si>
    <t>Náplň Canon BCI16C colour</t>
  </si>
  <si>
    <t>HP fotoválec Q3964A</t>
  </si>
  <si>
    <t>Toner HP 92298A black</t>
  </si>
  <si>
    <t>Multipack TK8305C, TK8305M, TK8305Y, TK8305K (sada 4 tonerových kazet + odpadní nádobka WT-860 pro stroj KYOCERA TaskAlfa 3550ci</t>
  </si>
  <si>
    <t>válec Kyocera DK130</t>
  </si>
  <si>
    <t>Konica TN-216C cyan</t>
  </si>
  <si>
    <t>Konica TN-216K black</t>
  </si>
  <si>
    <t>Konica TN-216M magenta</t>
  </si>
  <si>
    <t>Konica TN-216Y yellow</t>
  </si>
  <si>
    <t>Konica Minolta TN-114 (2x11000 stran)</t>
  </si>
  <si>
    <t>Mannessmann Tally</t>
  </si>
  <si>
    <t>páska MT F56099</t>
  </si>
  <si>
    <t>Páska Mannesmann (086039)</t>
  </si>
  <si>
    <t>Sharp AR-270T</t>
  </si>
  <si>
    <t>Sharp AR-310T</t>
  </si>
  <si>
    <t>Sharp MX-23GTCA cyan</t>
  </si>
  <si>
    <t>Sharp MX-23GTMA magenta</t>
  </si>
  <si>
    <t>Sharp MX-23GTYA yellow</t>
  </si>
  <si>
    <t>Sharp MX-206GT</t>
  </si>
  <si>
    <t>OKI válec 43979002</t>
  </si>
  <si>
    <t>OKI Toner 4804506 magenta</t>
  </si>
  <si>
    <t>OKI Toner 42804505 yellow</t>
  </si>
  <si>
    <t xml:space="preserve">OKI Toner 42804507 cyan </t>
  </si>
  <si>
    <t>OKI Toner 42804508 black</t>
  </si>
  <si>
    <t>OKI válec 42126605 yellow</t>
  </si>
  <si>
    <t>OKI válec 42126606 magenta</t>
  </si>
  <si>
    <t>OKI válec 42126607 cyan</t>
  </si>
  <si>
    <t>OKI válec 42126608 black</t>
  </si>
  <si>
    <t>OKI toner 43324408 black</t>
  </si>
  <si>
    <t>OKI válec 43381705 yellow</t>
  </si>
  <si>
    <t>OKI válec 43381706 magenta</t>
  </si>
  <si>
    <t>OKI válec 43381707 cyan</t>
  </si>
  <si>
    <t>OKI válec 43381708 black</t>
  </si>
  <si>
    <t>OKI toner 43381907 cyan</t>
  </si>
  <si>
    <t>OKI toner 43381905 yellow</t>
  </si>
  <si>
    <t>OKI toner 43381906 magenta</t>
  </si>
  <si>
    <t>OKI toner 43865722 magenta</t>
  </si>
  <si>
    <t>Triumph Adler TK 2626/2726 black</t>
  </si>
  <si>
    <t>Triumph Adler TK 2626/2726 cyan</t>
  </si>
  <si>
    <t>Triumph Adler TK 2626/2726 magenta</t>
  </si>
  <si>
    <t>POŽADAVKY KUPUJÍCÍHO</t>
  </si>
  <si>
    <t>PC Server 1</t>
  </si>
  <si>
    <t>Parametr</t>
  </si>
  <si>
    <t>Požadavek zadavatele</t>
  </si>
  <si>
    <t>fyzické provedení</t>
  </si>
  <si>
    <t>instalace do 19" racku,  velikost 1U</t>
  </si>
  <si>
    <t>procesory</t>
  </si>
  <si>
    <t>patice pro dva procesory, osazen jeden procesor, Při osazení dvou procesorů výkon minimálně 114 bodů v benchmarku CPU2017 Integer Rates pro hodnoty ve sloupci Base Result. Hodnoty uvedené na stránkách www.spec.org.</t>
  </si>
  <si>
    <t>počet jader procesoru</t>
  </si>
  <si>
    <t>min. 10 fyzických jader, využití HT pro navýšení počtu není povoleno</t>
  </si>
  <si>
    <t>operační paměť</t>
  </si>
  <si>
    <t>min. 24 pozic pro operační paměť DDR4 min 2933 MHz,  minimálně 64GB instalované operační paměti.</t>
  </si>
  <si>
    <t>pozice pro pevné disky</t>
  </si>
  <si>
    <t>minimálně 8 pozic pro 2,5" Hot Swap HDD pevné disky s možností rozšíření na 10 pozic Hot Swap</t>
  </si>
  <si>
    <t xml:space="preserve">řadič pevných disků </t>
  </si>
  <si>
    <t>12Gb RAID 0/1/10/5/50 s min. 2 GB Cache, která je zálohována kapacitorem</t>
  </si>
  <si>
    <t>diskový prostor pro OS</t>
  </si>
  <si>
    <t>2 x min. 240GB Hot Swap SSD SATA 6Gbps, sestavených v hardware RAID 1</t>
  </si>
  <si>
    <t>diskový subsystém</t>
  </si>
  <si>
    <t>4 x min. 2 TB SAS Hot Swap HDD</t>
  </si>
  <si>
    <t>PCI-E sloty</t>
  </si>
  <si>
    <t>Minimálně 2 volné PCI-E sloty v konfiguraci s jedním CPU</t>
  </si>
  <si>
    <t>napájecí zdroje</t>
  </si>
  <si>
    <t xml:space="preserve">Redundantní zdroje typu Hot Swap, výkon jednoho zdroje musí mít maximálně 800W. Zdroje musí splňovat požadavky na certifikaci energetické účinnosti, minimálně Titanium, popř. je nutno doložit, že mají při napětí 230V účinnost minimálně 96% </t>
  </si>
  <si>
    <t>síťové rozhraní</t>
  </si>
  <si>
    <t>minimálně 4x 1 GbE RJ-45</t>
  </si>
  <si>
    <t>vzdálená správa</t>
  </si>
  <si>
    <t>minimálně jeden dedikovaný 1Gb port, podpora vzdálené správy a dohledu. Možnost zasílání chybových hlášení pomocí SNMP, vzdálená konzole, možnost vzdálených operací – vypnout/zapnout (WoL)/restart, připojení vzdáleného média (např. načtení ISO souboru, či připojení mechaniky ze vzdáleného zařízení. Možnost skupinové správy všech poptávaných serverů prostřednictvím jedné servisní konzole. Možnost skupinového update firmware všech poptávaných serverů. Případné licence na moduly vzdálené správy musí být zahrnuty v ceně serveru.</t>
  </si>
  <si>
    <t>bezpečnost</t>
  </si>
  <si>
    <t>Server musí být schopen zajistit bezpečný provoz firmware komponent v serveru (minimálně HDD, SSD, síťové adaptéry, BIOS a vzdálenou správu) po celou dobu životnosti serveru. Server musí být schopen autonomně monitorovat autenticitu firmware na těchto komponentách. V případě zjištění neschváleného firmware musí být schopen automaticky uvést stav poškozené komponenty do bezpečného stavu. Pokud tato funkcionalita vyžaduje licenci, musí být součástí nabídky.</t>
  </si>
  <si>
    <t>certifikace</t>
  </si>
  <si>
    <t>Windows Server 2019Certified a Software-Defined Data Center (SDDC) Standard nebo Premium</t>
  </si>
  <si>
    <t>instalace</t>
  </si>
  <si>
    <t>sada příslušenství pro instalaci do racku, včetně ramena na management kabelů</t>
  </si>
  <si>
    <t>dohled</t>
  </si>
  <si>
    <t>Požadujeme webový portál pro dohled serverů, který umožňuje vzdálené monitorování a reporting servisních závad, událostí a stav záruk včetně dat expirací. Tento portál musí být dostupný i mimo firemní síť/VPN, v rámci globálního internetového portálu nebo cloud služby s přístupem přes uživatelské jméno a heslo a s podporou pro mobilní zařízení (Android, iOS)</t>
  </si>
  <si>
    <t>záruka</t>
  </si>
  <si>
    <t>PC Server 2</t>
  </si>
  <si>
    <t>4 x min 2 TB SAS Hot Swap HDD</t>
  </si>
  <si>
    <t>konektivita se zálohovacím zařízením</t>
  </si>
  <si>
    <t>1x 6 Gb SAS x1 port (Mini-SAS SFF-8088) kompatibilní pro připojení s nabízenou páskovou knihovnou</t>
  </si>
  <si>
    <t>Minimálně 1 volný PCI-E slot v konfiguraci s jedním CPU</t>
  </si>
  <si>
    <t>Windows Server 2019 Certified a Software-Defined Data Center (SDDC) Standard nebo Premium</t>
  </si>
  <si>
    <t>sada příslušenství pro instalaci do racku</t>
  </si>
  <si>
    <t>PC Server 3</t>
  </si>
  <si>
    <t>Tower</t>
  </si>
  <si>
    <t>procesor</t>
  </si>
  <si>
    <t>osazen jeden procesor, výkon minimálně 40 bodů v benchmarku CPU2017 Integer Rates pro hodnoty ve sloupci Base Result. Hodnoty uvedené na stránkách www.spec.org.</t>
  </si>
  <si>
    <t>min. 6 fyzických jader, využití HT pro navýšení počtu není povoleno</t>
  </si>
  <si>
    <t>operační paměť DDR4 , minimálně 32GB instalované operační paměti.</t>
  </si>
  <si>
    <t>minimálně 8 pozic pro 2,5" Hot Swap HDD pevné disky</t>
  </si>
  <si>
    <t>min 12Gb RAID 0/1/5/10/  adapter</t>
  </si>
  <si>
    <t>2 x min. 240GB SATA Hot Swap SSD, sestavených v hardware RAID 1</t>
  </si>
  <si>
    <t>3 x min 1 TB Hot Swap HDD</t>
  </si>
  <si>
    <t>zálohovací zařízení</t>
  </si>
  <si>
    <t>interní instalovaná LTO-7 SAS mechanika, včetně kompatibilního SAS řadiče</t>
  </si>
  <si>
    <t>Minimálně 2 volné PCI-E sloty</t>
  </si>
  <si>
    <t xml:space="preserve">Redundantní zdroje typu Hot Swap, výkon jednoho zdroje musí mít maximálně 500W. Zdroje musí splňovat požadavky na certifikaci energetické účinnosti, minimálně Platinum, popř. je nutno doložit, že mají při napětí 230V účinnost minimálně 94% </t>
  </si>
  <si>
    <t>minimálně 2x 1 GbE RJ-45</t>
  </si>
  <si>
    <t>instalace do 19" racku,  velikost max. 1U</t>
  </si>
  <si>
    <t>typ</t>
  </si>
  <si>
    <t>autoloader</t>
  </si>
  <si>
    <t>mechanika</t>
  </si>
  <si>
    <t>1x LTO-8 SAS</t>
  </si>
  <si>
    <t>počet slotů/médií</t>
  </si>
  <si>
    <t>min. 8</t>
  </si>
  <si>
    <t>přenosová rychlost</t>
  </si>
  <si>
    <t>min. 300 MB/s</t>
  </si>
  <si>
    <t>nativní kapacita pásky</t>
  </si>
  <si>
    <t>12 TB</t>
  </si>
  <si>
    <t>čtečka čarového kódu</t>
  </si>
  <si>
    <t>ano</t>
  </si>
  <si>
    <t>podpora médií</t>
  </si>
  <si>
    <t>LTO Ultrium 8,7 a médií typu WORM</t>
  </si>
  <si>
    <t>konektivita</t>
  </si>
  <si>
    <t>1x 6 Gb SAS port (Mini-SAS SFF-8088)</t>
  </si>
  <si>
    <t xml:space="preserve">minimálně 1x dedikovaný 10/100 Mb port (RJ-45), Web-based GUI </t>
  </si>
  <si>
    <t>minimálně  Windows Server 2019 Certified, kompatabilita s Arcserve Backup, Symantec Backup Exec, Symantec NetBackup, Microsoft Systém Center Data Protection Manager</t>
  </si>
  <si>
    <t>UPS 1</t>
  </si>
  <si>
    <t>instalace do 19" racku,  velikost 2U</t>
  </si>
  <si>
    <t>výkon</t>
  </si>
  <si>
    <t>3000 VA/ 2700 W</t>
  </si>
  <si>
    <t>rozhraní</t>
  </si>
  <si>
    <t>USB, RS232, RJ45</t>
  </si>
  <si>
    <t>výstupní zásuvky</t>
  </si>
  <si>
    <t>min. 8x C13 a min. 1x C19</t>
  </si>
  <si>
    <t>software</t>
  </si>
  <si>
    <t>sw pro správu a management nastavení korektního shot downu v Hyper-V prostředí</t>
  </si>
  <si>
    <t>UPS 2</t>
  </si>
  <si>
    <t>1550 VA/ 1100 W</t>
  </si>
  <si>
    <t>min. 8x C13</t>
  </si>
  <si>
    <t>Příslušenství</t>
  </si>
  <si>
    <t>metalický kabel 2m</t>
  </si>
  <si>
    <t>metalický kabel 5m</t>
  </si>
  <si>
    <t>datová páska LTO-8</t>
  </si>
  <si>
    <t xml:space="preserve">datová páska LTO-7 </t>
  </si>
  <si>
    <t xml:space="preserve">čistící páska LTO </t>
  </si>
  <si>
    <t>Patch kabel UTP RJ45/RJ45, Cat 6</t>
  </si>
  <si>
    <r>
      <rPr>
        <b/>
        <sz val="8"/>
        <color theme="1"/>
        <rFont val="Arial"/>
        <family val="2"/>
      </rPr>
      <t>TECHNICKÁ SPECIFIKACE</t>
    </r>
    <r>
      <rPr>
        <sz val="8"/>
        <color theme="1"/>
        <rFont val="Arial"/>
        <family val="2"/>
      </rPr>
      <t xml:space="preserve"> </t>
    </r>
  </si>
  <si>
    <t>Poznámky:</t>
  </si>
  <si>
    <t>1. Všechna pole sloupce "Nabídka prodávajícího" musí být vyplněna.</t>
  </si>
  <si>
    <t>2. Ve sloupci "Popis konkrétního splnění požadavku" uveďte skutečnou hodnotu příslušného parametru.</t>
  </si>
  <si>
    <t>3. Hodnota každého pole sloupce "Popis konkrétního splnění požadavku" musí být =&gt; minimální hodnota uvedená ve sloupci "Požadavek zadavatele".</t>
  </si>
  <si>
    <t>4. Všechny technické parametry musí být specifikované výrobcem a ověřitelné v dokumentaci.</t>
  </si>
  <si>
    <t>5. V řádcích s neměřitelnými parametry či požadavky uveďte skutečnost, že je parametr splněn, zápisem "ANO" a doplňující informací, z níž plyne, že je parametr či požadavek splněn.</t>
  </si>
  <si>
    <t>NABÍDKA PRODÁVAJÍCÍHO</t>
  </si>
  <si>
    <t>Zde vyplňte označení výrobku (název, výrobce a P/N)</t>
  </si>
  <si>
    <t>Splňuje ANO/NE</t>
  </si>
  <si>
    <t>Popis konkrétního splnění požadavku</t>
  </si>
  <si>
    <t>vyplňte ANO/NE</t>
  </si>
  <si>
    <t xml:space="preserve">Popis </t>
  </si>
  <si>
    <t>Popis + doplňte přesné označení výrobku (název a P/N)</t>
  </si>
  <si>
    <t>uveďte odkaz na dokumentaci výrobce, kde je tato skutečnost uvedena</t>
  </si>
  <si>
    <t>Popis + doplňte označení výrobku (název, výrobce a P/N)</t>
  </si>
  <si>
    <t>Popis +  doplňte označení výrobku (název, výrobce a P/N)</t>
  </si>
  <si>
    <t>Popis konkrétního splňění požadavku</t>
  </si>
  <si>
    <t>datová páska LTO-8, nedílnou součástí datové pásky je dodání čárového kódu</t>
  </si>
  <si>
    <t>datová páska LTO-7, nedílnou součástí datové pásky je dodání čárového kódu</t>
  </si>
  <si>
    <t>Mini-SAS kabel</t>
  </si>
  <si>
    <t>6. PC Server 1 až PC Server 3 a LTO zálohovací zařízení musí být od jednoho výrobce. Dále UPS 1 a UPS 2 musí být rovněž od jednoho výrobce.</t>
  </si>
  <si>
    <t>7. Nesplnění kteréhokoliv z požadovaných parametrů je důvodem k vyloučení nabídky. Tím není dotčeno právo Centrálního zadavatele postupovat dle odst. 11.1 písm. d) Výzvy.</t>
  </si>
  <si>
    <t>Minimálně záruka 36 měsíců a servisní technická podpora (výměna porouchaného HW v režimu 24x7xND)</t>
  </si>
  <si>
    <t>LTO zál. zařízení</t>
  </si>
  <si>
    <t>čistící páska LTO, nedílnou součástí čistící pásky je dodání čárového kódu</t>
  </si>
  <si>
    <t>Doplňte délku nabízené záruky a P/N nabízené služby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</si>
</sst>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5">
    <font>
      <sz val="11"/>
      <color theme="1"/>
      <name val="Calibri"/>
      <family val="2"/>
      <scheme val="minor"/>
    </font>
    <font>
      <sz val="10"/>
      <name val="Arial"/>
      <family val="2"/>
    </font>
    <font>
      <b/>
      <sz val="22"/>
      <color theme="1"/>
      <name val="Calibri"/>
      <family val="2"/>
      <scheme val="minor"/>
    </font>
    <font>
      <sz val="11"/>
      <color rgb="FF006100"/>
      <name val="Calibri"/>
      <family val="2"/>
      <scheme val="minor"/>
    </font>
    <font>
      <sz val="11"/>
      <name val="Calibri"/>
      <family val="2"/>
      <scheme val="minor"/>
    </font>
    <font>
      <b/>
      <sz val="11"/>
      <color theme="1"/>
      <name val="Calibri"/>
      <family val="2"/>
      <scheme val="minor"/>
    </font>
    <font>
      <b/>
      <sz val="18"/>
      <color theme="1"/>
      <name val="Calibri"/>
      <family val="2"/>
      <scheme val="minor"/>
    </font>
    <font>
      <sz val="11"/>
      <color rgb="FF9C0006"/>
      <name val="Calibri"/>
      <family val="2"/>
      <scheme val="minor"/>
    </font>
    <font>
      <sz val="8"/>
      <color theme="1"/>
      <name val="Arial"/>
      <family val="2"/>
    </font>
    <font>
      <b/>
      <sz val="8"/>
      <color theme="1"/>
      <name val="Arial"/>
      <family val="2"/>
    </font>
    <font>
      <sz val="8"/>
      <color theme="1"/>
      <name val="Calibri"/>
      <family val="2"/>
      <scheme val="minor"/>
    </font>
    <font>
      <i/>
      <sz val="8"/>
      <color theme="1"/>
      <name val="Arial"/>
      <family val="2"/>
    </font>
    <font>
      <sz val="8"/>
      <name val="Arial"/>
      <family val="2"/>
    </font>
    <font>
      <b/>
      <sz val="8"/>
      <name val="Arial"/>
      <family val="2"/>
    </font>
    <font>
      <sz val="8"/>
      <name val="Calibri"/>
      <family val="2"/>
      <scheme val="minor"/>
    </font>
  </fonts>
  <fills count="1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9900"/>
        <bgColor indexed="64"/>
      </patternFill>
    </fill>
    <fill>
      <patternFill patternType="solid">
        <fgColor rgb="FF00B0F0"/>
        <bgColor indexed="64"/>
      </patternFill>
    </fill>
    <fill>
      <patternFill patternType="solid">
        <fgColor rgb="FFFFFF66"/>
        <bgColor indexed="64"/>
      </patternFill>
    </fill>
    <fill>
      <patternFill patternType="solid">
        <fgColor rgb="FFFF0000"/>
        <bgColor indexed="64"/>
      </patternFill>
    </fill>
    <fill>
      <patternFill patternType="solid">
        <fgColor theme="6"/>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5" tint="0.39998000860214233"/>
        <bgColor indexed="64"/>
      </patternFill>
    </fill>
    <fill>
      <patternFill patternType="solid">
        <fgColor theme="9" tint="0.7999799847602844"/>
        <bgColor indexed="64"/>
      </patternFill>
    </fill>
  </fills>
  <borders count="27">
    <border>
      <left/>
      <right/>
      <top/>
      <bottom/>
      <diagonal/>
    </border>
    <border>
      <left style="thin"/>
      <right style="thin"/>
      <top style="thin"/>
      <bottom style="thin"/>
    </border>
    <border>
      <left style="medium"/>
      <right style="medium"/>
      <top style="medium"/>
      <bottom style="medium"/>
    </border>
    <border>
      <left style="thin"/>
      <right style="thin"/>
      <top/>
      <bottom style="thin"/>
    </border>
    <border>
      <left style="medium"/>
      <right style="thin"/>
      <top style="thin"/>
      <bottom style="thin"/>
    </border>
    <border>
      <left style="thin"/>
      <right style="thin"/>
      <top/>
      <bottom/>
    </border>
    <border>
      <left style="medium"/>
      <right style="thin"/>
      <top style="thin"/>
      <bottom/>
    </border>
    <border>
      <left style="medium"/>
      <right style="thin"/>
      <top/>
      <bottom style="thin"/>
    </border>
    <border>
      <left style="thin"/>
      <right style="thin"/>
      <top style="thin"/>
      <bottom/>
    </border>
    <border>
      <left/>
      <right style="thin"/>
      <top/>
      <bottom style="thin"/>
    </border>
    <border>
      <left style="thin"/>
      <right/>
      <top style="thin"/>
      <bottom style="thin"/>
    </border>
    <border>
      <left/>
      <right style="thin"/>
      <top style="thin"/>
      <bottom style="thin"/>
    </border>
    <border>
      <left style="thin"/>
      <right/>
      <top/>
      <bottom style="thin"/>
    </border>
    <border>
      <left style="thin"/>
      <right/>
      <top/>
      <bottom/>
    </border>
    <border>
      <left style="thin"/>
      <right style="hair"/>
      <top style="hair"/>
      <bottom/>
    </border>
    <border>
      <left style="thin"/>
      <right style="hair"/>
      <top/>
      <bottom style="hair"/>
    </border>
    <border>
      <left style="thin"/>
      <right style="hair"/>
      <top style="hair"/>
      <bottom style="hair"/>
    </border>
    <border>
      <left style="medium"/>
      <right style="medium"/>
      <top style="thin"/>
      <bottom style="thin"/>
    </border>
    <border>
      <left style="medium"/>
      <right style="medium"/>
      <top style="medium"/>
      <bottom/>
    </border>
    <border>
      <left style="medium"/>
      <right style="medium"/>
      <top style="medium"/>
      <bottom style="thin"/>
    </border>
    <border>
      <left style="thin"/>
      <right style="medium"/>
      <top style="thin"/>
      <bottom style="thin"/>
    </border>
    <border>
      <left style="medium"/>
      <right/>
      <top style="medium"/>
      <bottom style="medium"/>
    </border>
    <border>
      <left/>
      <right style="medium"/>
      <top style="medium"/>
      <bottom style="medium"/>
    </border>
    <border>
      <left/>
      <right/>
      <top style="medium"/>
      <bottom style="medium"/>
    </border>
    <border>
      <left style="thin"/>
      <right/>
      <top style="medium"/>
      <bottom style="thin"/>
    </border>
    <border>
      <left/>
      <right style="thin"/>
      <top style="medium"/>
      <bottom style="thin"/>
    </border>
    <border>
      <left/>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0" fillId="0" borderId="0">
      <alignment/>
      <protection/>
    </xf>
    <xf numFmtId="0" fontId="7" fillId="3" borderId="0" applyNumberFormat="0" applyBorder="0" applyAlignment="0" applyProtection="0"/>
  </cellStyleXfs>
  <cellXfs count="123">
    <xf numFmtId="0" fontId="0" fillId="0" borderId="0" xfId="0"/>
    <xf numFmtId="0" fontId="0" fillId="0" borderId="1" xfId="0" applyFill="1" applyBorder="1"/>
    <xf numFmtId="0" fontId="4" fillId="0" borderId="1" xfId="0" applyFont="1" applyFill="1" applyBorder="1" applyAlignment="1">
      <alignment horizontal="center"/>
    </xf>
    <xf numFmtId="0" fontId="0" fillId="0" borderId="1" xfId="0" applyFill="1" applyBorder="1" applyAlignment="1">
      <alignment vertical="center"/>
    </xf>
    <xf numFmtId="0" fontId="4" fillId="0" borderId="0" xfId="0" applyFont="1" applyFill="1"/>
    <xf numFmtId="0" fontId="4" fillId="0" borderId="1" xfId="0" applyFont="1" applyFill="1" applyBorder="1"/>
    <xf numFmtId="0" fontId="0" fillId="0" borderId="0" xfId="0" applyFill="1"/>
    <xf numFmtId="0" fontId="4" fillId="4" borderId="1" xfId="0" applyFont="1" applyFill="1" applyBorder="1" applyAlignment="1">
      <alignment vertical="center"/>
    </xf>
    <xf numFmtId="0" fontId="6" fillId="0" borderId="2" xfId="0" applyFont="1" applyFill="1" applyBorder="1" applyAlignment="1">
      <alignment horizontal="center"/>
    </xf>
    <xf numFmtId="0" fontId="0" fillId="0" borderId="3" xfId="0" applyFill="1" applyBorder="1" applyAlignment="1">
      <alignment horizontal="center" vertical="center"/>
    </xf>
    <xf numFmtId="0" fontId="5" fillId="5" borderId="4" xfId="0" applyFont="1" applyFill="1" applyBorder="1" applyAlignment="1">
      <alignment horizontal="center"/>
    </xf>
    <xf numFmtId="0" fontId="0" fillId="5" borderId="5" xfId="0" applyFill="1" applyBorder="1" applyAlignment="1">
      <alignment horizontal="center"/>
    </xf>
    <xf numFmtId="0" fontId="4" fillId="5" borderId="5" xfId="0" applyFont="1" applyFill="1" applyBorder="1" applyAlignment="1">
      <alignment horizontal="center"/>
    </xf>
    <xf numFmtId="0" fontId="0" fillId="5" borderId="3" xfId="0" applyFill="1" applyBorder="1" applyAlignment="1">
      <alignment horizontal="center"/>
    </xf>
    <xf numFmtId="0" fontId="0" fillId="0" borderId="1" xfId="0" applyFont="1" applyFill="1" applyBorder="1" applyAlignment="1">
      <alignment vertical="center"/>
    </xf>
    <xf numFmtId="0" fontId="0" fillId="0" borderId="1" xfId="0" applyFill="1" applyBorder="1" applyAlignment="1">
      <alignment horizontal="right"/>
    </xf>
    <xf numFmtId="0" fontId="4" fillId="0" borderId="1" xfId="0" applyFont="1" applyFill="1" applyBorder="1" applyAlignment="1">
      <alignment wrapText="1"/>
    </xf>
    <xf numFmtId="0" fontId="0" fillId="0" borderId="0" xfId="0" applyFill="1" applyBorder="1"/>
    <xf numFmtId="0" fontId="5" fillId="5" borderId="6" xfId="0" applyFont="1" applyFill="1" applyBorder="1" applyAlignment="1">
      <alignment horizontal="center"/>
    </xf>
    <xf numFmtId="0" fontId="5" fillId="5" borderId="7" xfId="0" applyFont="1" applyFill="1" applyBorder="1" applyAlignment="1">
      <alignment horizontal="center"/>
    </xf>
    <xf numFmtId="0" fontId="4" fillId="0" borderId="1" xfId="0" applyFont="1" applyFill="1" applyBorder="1" applyAlignment="1">
      <alignment horizontal="right"/>
    </xf>
    <xf numFmtId="0" fontId="0" fillId="0" borderId="1" xfId="0" applyFont="1" applyFill="1" applyBorder="1" applyAlignment="1">
      <alignment horizontal="center"/>
    </xf>
    <xf numFmtId="0" fontId="0" fillId="0" borderId="1" xfId="0" applyFont="1" applyFill="1" applyBorder="1"/>
    <xf numFmtId="0" fontId="0" fillId="0" borderId="1" xfId="0" applyFont="1" applyFill="1" applyBorder="1" applyAlignment="1">
      <alignment horizontal="right" vertical="center"/>
    </xf>
    <xf numFmtId="0" fontId="4" fillId="0" borderId="1" xfId="0" applyFont="1" applyFill="1" applyBorder="1" applyAlignment="1">
      <alignment horizontal="left"/>
    </xf>
    <xf numFmtId="0" fontId="0" fillId="0" borderId="8" xfId="20" applyFont="1" applyFill="1" applyBorder="1" applyAlignment="1">
      <alignment horizontal="left" vertical="center" wrapText="1"/>
    </xf>
    <xf numFmtId="0" fontId="0" fillId="0" borderId="1" xfId="0" applyFont="1" applyFill="1" applyBorder="1" applyAlignment="1">
      <alignment horizontal="right"/>
    </xf>
    <xf numFmtId="0" fontId="0" fillId="0" borderId="0" xfId="0" applyFill="1" applyAlignment="1">
      <alignment horizontal="right"/>
    </xf>
    <xf numFmtId="0" fontId="6" fillId="0" borderId="2" xfId="0" applyFont="1" applyFill="1" applyBorder="1" applyAlignment="1">
      <alignment horizontal="right"/>
    </xf>
    <xf numFmtId="0" fontId="0" fillId="0" borderId="3" xfId="0" applyFill="1" applyBorder="1" applyAlignment="1">
      <alignment horizontal="right" vertical="center"/>
    </xf>
    <xf numFmtId="0" fontId="0" fillId="5" borderId="3" xfId="0" applyFill="1" applyBorder="1" applyAlignment="1">
      <alignment horizontal="right"/>
    </xf>
    <xf numFmtId="0" fontId="0" fillId="0" borderId="1" xfId="0" applyFill="1" applyBorder="1" applyAlignment="1">
      <alignment wrapText="1"/>
    </xf>
    <xf numFmtId="0" fontId="5" fillId="6" borderId="1" xfId="0" applyFont="1" applyFill="1" applyBorder="1" applyAlignment="1">
      <alignment horizontal="center" vertical="center"/>
    </xf>
    <xf numFmtId="0" fontId="0" fillId="6" borderId="9" xfId="0" applyFill="1" applyBorder="1" applyAlignment="1">
      <alignment horizontal="center" vertical="center"/>
    </xf>
    <xf numFmtId="0" fontId="0" fillId="6" borderId="3" xfId="0" applyFill="1" applyBorder="1" applyAlignment="1">
      <alignment horizontal="center" vertical="center"/>
    </xf>
    <xf numFmtId="164" fontId="0" fillId="7" borderId="1" xfId="0" applyNumberFormat="1" applyFill="1" applyBorder="1" applyAlignment="1">
      <alignment horizontal="right"/>
    </xf>
    <xf numFmtId="0" fontId="4" fillId="0" borderId="10" xfId="0" applyFont="1" applyFill="1" applyBorder="1" applyAlignment="1">
      <alignment horizontal="right"/>
    </xf>
    <xf numFmtId="0" fontId="0" fillId="8" borderId="1" xfId="0" applyFill="1" applyBorder="1" applyAlignment="1">
      <alignment vertical="center"/>
    </xf>
    <xf numFmtId="0" fontId="0" fillId="8" borderId="1" xfId="0" applyFill="1" applyBorder="1" applyAlignment="1">
      <alignment wrapText="1"/>
    </xf>
    <xf numFmtId="0" fontId="4" fillId="8" borderId="1" xfId="0" applyFont="1" applyFill="1" applyBorder="1" applyAlignment="1">
      <alignment wrapText="1"/>
    </xf>
    <xf numFmtId="0" fontId="0" fillId="8" borderId="11" xfId="0" applyFill="1" applyBorder="1" applyAlignment="1">
      <alignment vertical="center"/>
    </xf>
    <xf numFmtId="0" fontId="0" fillId="0" borderId="10" xfId="0" applyFill="1" applyBorder="1" applyAlignment="1">
      <alignment horizontal="right"/>
    </xf>
    <xf numFmtId="0" fontId="0" fillId="0" borderId="10" xfId="0" applyFill="1" applyBorder="1"/>
    <xf numFmtId="0" fontId="0" fillId="8" borderId="1" xfId="0" applyFill="1" applyBorder="1" applyAlignment="1">
      <alignment vertical="center" wrapText="1"/>
    </xf>
    <xf numFmtId="0" fontId="4" fillId="8" borderId="1" xfId="0" applyFont="1" applyFill="1" applyBorder="1"/>
    <xf numFmtId="0" fontId="0" fillId="8" borderId="1" xfId="0" applyFont="1" applyFill="1" applyBorder="1" applyAlignment="1">
      <alignment vertical="center"/>
    </xf>
    <xf numFmtId="0" fontId="0" fillId="0" borderId="0" xfId="0" applyFill="1" applyAlignment="1">
      <alignment wrapText="1"/>
    </xf>
    <xf numFmtId="0" fontId="0" fillId="6" borderId="12" xfId="0" applyFill="1" applyBorder="1" applyAlignment="1">
      <alignment horizontal="right" vertical="center"/>
    </xf>
    <xf numFmtId="0" fontId="0" fillId="5" borderId="12" xfId="0" applyFill="1" applyBorder="1" applyAlignment="1">
      <alignment horizontal="right"/>
    </xf>
    <xf numFmtId="0" fontId="0" fillId="5" borderId="13" xfId="0" applyFill="1" applyBorder="1" applyAlignment="1">
      <alignment horizontal="right"/>
    </xf>
    <xf numFmtId="0" fontId="0" fillId="8" borderId="8" xfId="20" applyFont="1" applyFill="1" applyBorder="1" applyAlignment="1">
      <alignment horizontal="left" vertical="center" wrapText="1"/>
    </xf>
    <xf numFmtId="0" fontId="2" fillId="0" borderId="0" xfId="0" applyFont="1" applyFill="1" applyAlignment="1">
      <alignment horizontal="center"/>
    </xf>
    <xf numFmtId="0" fontId="0" fillId="0" borderId="3" xfId="0" applyFill="1" applyBorder="1" applyAlignment="1">
      <alignment horizontal="center" vertical="center" wrapText="1"/>
    </xf>
    <xf numFmtId="0" fontId="0" fillId="6" borderId="3" xfId="0" applyFill="1" applyBorder="1" applyAlignment="1">
      <alignment horizontal="center" vertical="center" wrapText="1"/>
    </xf>
    <xf numFmtId="0" fontId="0" fillId="5" borderId="1" xfId="0" applyFill="1" applyBorder="1" applyAlignment="1">
      <alignment horizontal="center" wrapText="1"/>
    </xf>
    <xf numFmtId="0" fontId="0" fillId="5" borderId="5" xfId="0" applyFill="1" applyBorder="1" applyAlignment="1">
      <alignment horizontal="center" wrapText="1"/>
    </xf>
    <xf numFmtId="0" fontId="0" fillId="0" borderId="1" xfId="0"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4" fillId="0" borderId="16" xfId="0" applyFont="1" applyFill="1" applyBorder="1" applyAlignment="1">
      <alignment wrapText="1"/>
    </xf>
    <xf numFmtId="0" fontId="4" fillId="4" borderId="16" xfId="0" applyFont="1" applyFill="1" applyBorder="1" applyAlignment="1">
      <alignment wrapText="1"/>
    </xf>
    <xf numFmtId="0" fontId="0" fillId="0" borderId="0" xfId="0" applyAlignment="1">
      <alignment wrapText="1"/>
    </xf>
    <xf numFmtId="0" fontId="4" fillId="9" borderId="17" xfId="22" applyFont="1" applyFill="1" applyBorder="1"/>
    <xf numFmtId="0" fontId="4" fillId="10" borderId="17" xfId="22" applyFont="1" applyFill="1" applyBorder="1"/>
    <xf numFmtId="0" fontId="4" fillId="9" borderId="18" xfId="22" applyFont="1" applyFill="1" applyBorder="1" applyAlignment="1">
      <alignment horizontal="center" vertical="center"/>
    </xf>
    <xf numFmtId="0" fontId="4" fillId="0" borderId="0" xfId="0" applyFont="1" applyFill="1" applyAlignment="1">
      <alignment horizontal="center" vertical="center"/>
    </xf>
    <xf numFmtId="0" fontId="4" fillId="11" borderId="19" xfId="22" applyFont="1" applyFill="1" applyBorder="1" applyAlignment="1">
      <alignment horizontal="center"/>
    </xf>
    <xf numFmtId="0" fontId="4" fillId="11" borderId="17" xfId="22" applyFont="1" applyFill="1" applyBorder="1"/>
    <xf numFmtId="0" fontId="4" fillId="0" borderId="0" xfId="0" applyFont="1"/>
    <xf numFmtId="165" fontId="5" fillId="12" borderId="2" xfId="0" applyNumberFormat="1" applyFont="1" applyFill="1" applyBorder="1"/>
    <xf numFmtId="0" fontId="4" fillId="11" borderId="20" xfId="0" applyFont="1" applyFill="1" applyBorder="1"/>
    <xf numFmtId="0" fontId="10"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horizontal="left" vertical="center" wrapText="1"/>
    </xf>
    <xf numFmtId="0" fontId="8" fillId="13" borderId="0" xfId="0" applyFont="1" applyFill="1" applyAlignment="1">
      <alignment horizontal="left" vertical="center" wrapText="1"/>
    </xf>
    <xf numFmtId="0" fontId="8" fillId="13" borderId="0" xfId="0" applyFont="1" applyFill="1" applyAlignment="1">
      <alignment horizontal="left" vertical="center"/>
    </xf>
    <xf numFmtId="0" fontId="9" fillId="14" borderId="18"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2" xfId="0" applyFont="1" applyFill="1" applyBorder="1" applyAlignment="1">
      <alignment horizontal="center"/>
    </xf>
    <xf numFmtId="0" fontId="8" fillId="13" borderId="3"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10" fillId="0" borderId="0" xfId="0" applyFont="1" applyAlignment="1">
      <alignment horizontal="left" vertical="center" wrapText="1"/>
    </xf>
    <xf numFmtId="0" fontId="8" fillId="14" borderId="18" xfId="0" applyFont="1" applyFill="1" applyBorder="1" applyAlignment="1">
      <alignment horizontal="center" vertical="center" wrapText="1"/>
    </xf>
    <xf numFmtId="0" fontId="8" fillId="14" borderId="18" xfId="0" applyFont="1" applyFill="1" applyBorder="1" applyAlignment="1">
      <alignment horizontal="center"/>
    </xf>
    <xf numFmtId="0" fontId="8" fillId="15" borderId="1" xfId="0" applyFont="1" applyFill="1" applyBorder="1" applyAlignment="1">
      <alignment horizontal="center" vertical="center" wrapText="1"/>
    </xf>
    <xf numFmtId="0" fontId="8" fillId="15" borderId="1" xfId="0" applyFont="1" applyFill="1" applyBorder="1" applyAlignment="1">
      <alignment horizontal="center"/>
    </xf>
    <xf numFmtId="0" fontId="12" fillId="12" borderId="2" xfId="0" applyFont="1" applyFill="1" applyBorder="1" applyAlignment="1">
      <alignment horizontal="center" vertical="center"/>
    </xf>
    <xf numFmtId="0" fontId="12" fillId="12" borderId="3" xfId="0" applyFont="1" applyFill="1" applyBorder="1" applyAlignment="1">
      <alignment horizontal="center" vertical="center"/>
    </xf>
    <xf numFmtId="49" fontId="12" fillId="12" borderId="3" xfId="0" applyNumberFormat="1" applyFont="1" applyFill="1" applyBorder="1" applyAlignment="1">
      <alignment horizontal="center" vertical="top"/>
    </xf>
    <xf numFmtId="0" fontId="12" fillId="12" borderId="1" xfId="0" applyFont="1" applyFill="1" applyBorder="1" applyAlignment="1">
      <alignment horizontal="center" vertical="center"/>
    </xf>
    <xf numFmtId="49" fontId="12" fillId="12" borderId="1" xfId="0" applyNumberFormat="1" applyFont="1" applyFill="1" applyBorder="1" applyAlignment="1">
      <alignment horizontal="center" vertical="center" wrapText="1"/>
    </xf>
    <xf numFmtId="49" fontId="12" fillId="12" borderId="1" xfId="0" applyNumberFormat="1" applyFont="1" applyFill="1" applyBorder="1" applyAlignment="1">
      <alignment horizontal="center" vertical="center"/>
    </xf>
    <xf numFmtId="49" fontId="12" fillId="12" borderId="3" xfId="0" applyNumberFormat="1" applyFont="1" applyFill="1" applyBorder="1" applyAlignment="1">
      <alignment horizontal="center" vertical="center"/>
    </xf>
    <xf numFmtId="0" fontId="12" fillId="0" borderId="0" xfId="0" applyFont="1" applyAlignment="1">
      <alignment horizontal="center" vertical="center"/>
    </xf>
    <xf numFmtId="49" fontId="12" fillId="0" borderId="0" xfId="0" applyNumberFormat="1" applyFont="1"/>
    <xf numFmtId="0" fontId="12" fillId="16" borderId="0" xfId="0" applyFont="1" applyFill="1"/>
    <xf numFmtId="0" fontId="12" fillId="0" borderId="0" xfId="0" applyFont="1"/>
    <xf numFmtId="0" fontId="12" fillId="17" borderId="18" xfId="0" applyFont="1" applyFill="1" applyBorder="1" applyAlignment="1">
      <alignment horizontal="center" vertical="center"/>
    </xf>
    <xf numFmtId="0" fontId="12" fillId="16" borderId="1" xfId="0" applyFont="1" applyFill="1" applyBorder="1" applyAlignment="1">
      <alignment horizontal="center" vertical="center"/>
    </xf>
    <xf numFmtId="0" fontId="12" fillId="17" borderId="2" xfId="0" applyFont="1" applyFill="1" applyBorder="1" applyAlignment="1">
      <alignment horizontal="center" vertical="center"/>
    </xf>
    <xf numFmtId="0" fontId="12" fillId="16" borderId="2" xfId="0" applyFont="1" applyFill="1" applyBorder="1" applyAlignment="1">
      <alignment horizontal="center" vertical="center"/>
    </xf>
    <xf numFmtId="0" fontId="14" fillId="0" borderId="0" xfId="0" applyFont="1"/>
    <xf numFmtId="49" fontId="12" fillId="13" borderId="1" xfId="0" applyNumberFormat="1" applyFont="1" applyFill="1" applyBorder="1" applyAlignment="1">
      <alignment horizontal="center" vertical="center"/>
    </xf>
    <xf numFmtId="49" fontId="12" fillId="13" borderId="1" xfId="0" applyNumberFormat="1" applyFont="1" applyFill="1" applyBorder="1" applyAlignment="1">
      <alignment horizontal="center" vertical="center" wrapText="1"/>
    </xf>
    <xf numFmtId="49" fontId="12" fillId="13" borderId="3" xfId="0" applyNumberFormat="1" applyFont="1" applyFill="1" applyBorder="1" applyAlignment="1">
      <alignment horizontal="center" vertical="center"/>
    </xf>
    <xf numFmtId="0" fontId="9" fillId="13" borderId="0" xfId="0" applyFont="1" applyFill="1" applyAlignment="1">
      <alignment horizontal="center" vertical="center" wrapText="1"/>
    </xf>
    <xf numFmtId="0" fontId="9" fillId="13" borderId="0" xfId="0" applyFont="1" applyFill="1" applyAlignment="1">
      <alignment horizontal="center" vertical="center"/>
    </xf>
    <xf numFmtId="0" fontId="13" fillId="16"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left" vertical="center"/>
    </xf>
    <xf numFmtId="0" fontId="11" fillId="18" borderId="0" xfId="0" applyFont="1" applyFill="1" applyAlignment="1">
      <alignment horizontal="left" vertical="center"/>
    </xf>
    <xf numFmtId="0" fontId="10" fillId="18" borderId="0" xfId="0" applyFont="1" applyFill="1"/>
    <xf numFmtId="0" fontId="2" fillId="0" borderId="0" xfId="0" applyFont="1" applyFill="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10" borderId="21" xfId="0" applyFont="1" applyFill="1" applyBorder="1" applyAlignment="1">
      <alignment horizontal="center"/>
    </xf>
    <xf numFmtId="0" fontId="6" fillId="10" borderId="23" xfId="0" applyFont="1" applyFill="1" applyBorder="1" applyAlignment="1">
      <alignment horizont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0" fillId="6" borderId="0" xfId="0" applyFill="1" applyBorder="1" applyAlignment="1">
      <alignment horizontal="center"/>
    </xf>
    <xf numFmtId="0" fontId="0" fillId="5" borderId="10" xfId="0" applyFill="1" applyBorder="1" applyAlignment="1">
      <alignment horizontal="center"/>
    </xf>
    <xf numFmtId="0" fontId="0" fillId="5" borderId="26" xfId="0"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Správně" xfId="20"/>
    <cellStyle name="Normální 2" xfId="21"/>
    <cellStyle name="Špatně" xfId="22"/>
  </cellStyles>
  <dxfs count="1">
    <dxf>
      <font>
        <b/>
        <i val="0"/>
        <color theme="1"/>
      </font>
      <fill>
        <patternFill>
          <bgColor rgb="FFFFFF6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19"/>
  <sheetViews>
    <sheetView tabSelected="1" workbookViewId="0" topLeftCell="A91">
      <selection activeCell="K120" sqref="K120"/>
    </sheetView>
  </sheetViews>
  <sheetFormatPr defaultColWidth="9.140625" defaultRowHeight="15"/>
  <cols>
    <col min="1" max="1" width="5.8515625" style="71" customWidth="1"/>
    <col min="2" max="2" width="20.00390625" style="82" customWidth="1"/>
    <col min="3" max="3" width="58.28125" style="73" bestFit="1" customWidth="1"/>
    <col min="4" max="4" width="12.00390625" style="102" bestFit="1" customWidth="1"/>
    <col min="5" max="5" width="42.140625" style="102" bestFit="1" customWidth="1"/>
    <col min="6" max="16384" width="9.140625" style="71" customWidth="1"/>
  </cols>
  <sheetData>
    <row r="1" spans="2:5" ht="15">
      <c r="B1" s="109" t="s">
        <v>229</v>
      </c>
      <c r="C1" s="110"/>
      <c r="D1" s="97"/>
      <c r="E1" s="97"/>
    </row>
    <row r="2" spans="2:5" ht="15">
      <c r="B2" s="72"/>
      <c r="D2" s="97"/>
      <c r="E2" s="97"/>
    </row>
    <row r="3" spans="2:5" ht="15">
      <c r="B3" s="111" t="s">
        <v>230</v>
      </c>
      <c r="C3" s="112"/>
      <c r="D3" s="112"/>
      <c r="E3" s="112"/>
    </row>
    <row r="4" spans="2:5" ht="15">
      <c r="B4" s="111" t="s">
        <v>231</v>
      </c>
      <c r="C4" s="112"/>
      <c r="D4" s="112"/>
      <c r="E4" s="112"/>
    </row>
    <row r="5" spans="2:5" ht="15">
      <c r="B5" s="111" t="s">
        <v>232</v>
      </c>
      <c r="C5" s="112"/>
      <c r="D5" s="112"/>
      <c r="E5" s="112"/>
    </row>
    <row r="6" spans="2:5" ht="15">
      <c r="B6" s="111" t="s">
        <v>233</v>
      </c>
      <c r="C6" s="112"/>
      <c r="D6" s="112"/>
      <c r="E6" s="112"/>
    </row>
    <row r="7" spans="2:5" ht="15">
      <c r="B7" s="111" t="s">
        <v>234</v>
      </c>
      <c r="C7" s="112"/>
      <c r="D7" s="112"/>
      <c r="E7" s="112"/>
    </row>
    <row r="8" spans="2:5" ht="15">
      <c r="B8" s="111" t="s">
        <v>235</v>
      </c>
      <c r="C8" s="112"/>
      <c r="D8" s="112"/>
      <c r="E8" s="112"/>
    </row>
    <row r="9" spans="2:5" ht="15">
      <c r="B9" s="111" t="s">
        <v>250</v>
      </c>
      <c r="C9" s="112"/>
      <c r="D9" s="112"/>
      <c r="E9" s="112"/>
    </row>
    <row r="10" spans="2:5" ht="15">
      <c r="B10" s="111" t="s">
        <v>251</v>
      </c>
      <c r="C10" s="112"/>
      <c r="D10" s="112"/>
      <c r="E10" s="112"/>
    </row>
    <row r="11" spans="2:5" ht="15">
      <c r="B11" s="74"/>
      <c r="C11" s="72"/>
      <c r="D11" s="97"/>
      <c r="E11" s="97"/>
    </row>
    <row r="12" spans="2:5" ht="15">
      <c r="B12" s="106" t="s">
        <v>131</v>
      </c>
      <c r="C12" s="107"/>
      <c r="D12" s="108" t="s">
        <v>236</v>
      </c>
      <c r="E12" s="108"/>
    </row>
    <row r="13" spans="2:5" ht="12" thickBot="1">
      <c r="B13" s="75"/>
      <c r="C13" s="76"/>
      <c r="D13" s="96"/>
      <c r="E13" s="96"/>
    </row>
    <row r="14" spans="2:5" ht="12" thickBot="1">
      <c r="B14" s="77" t="s">
        <v>132</v>
      </c>
      <c r="C14" s="76"/>
      <c r="D14" s="96"/>
      <c r="E14" s="87" t="s">
        <v>237</v>
      </c>
    </row>
    <row r="15" spans="2:5" ht="15">
      <c r="B15" s="83" t="s">
        <v>133</v>
      </c>
      <c r="C15" s="84" t="s">
        <v>134</v>
      </c>
      <c r="D15" s="98" t="s">
        <v>238</v>
      </c>
      <c r="E15" s="98" t="s">
        <v>239</v>
      </c>
    </row>
    <row r="16" spans="2:5" ht="15">
      <c r="B16" s="85"/>
      <c r="C16" s="86"/>
      <c r="D16" s="99"/>
      <c r="E16" s="99"/>
    </row>
    <row r="17" spans="2:5" ht="22.5" customHeight="1">
      <c r="B17" s="80" t="s">
        <v>135</v>
      </c>
      <c r="C17" s="80" t="s">
        <v>136</v>
      </c>
      <c r="D17" s="88" t="s">
        <v>240</v>
      </c>
      <c r="E17" s="89" t="s">
        <v>241</v>
      </c>
    </row>
    <row r="18" spans="2:5" ht="33.75">
      <c r="B18" s="81" t="s">
        <v>137</v>
      </c>
      <c r="C18" s="81" t="s">
        <v>138</v>
      </c>
      <c r="D18" s="90" t="s">
        <v>240</v>
      </c>
      <c r="E18" s="91" t="s">
        <v>242</v>
      </c>
    </row>
    <row r="19" spans="2:5" ht="22.5" customHeight="1">
      <c r="B19" s="81" t="s">
        <v>139</v>
      </c>
      <c r="C19" s="81" t="s">
        <v>140</v>
      </c>
      <c r="D19" s="90" t="s">
        <v>240</v>
      </c>
      <c r="E19" s="92" t="s">
        <v>242</v>
      </c>
    </row>
    <row r="20" spans="2:5" ht="22.5">
      <c r="B20" s="81" t="s">
        <v>141</v>
      </c>
      <c r="C20" s="81" t="s">
        <v>142</v>
      </c>
      <c r="D20" s="90" t="s">
        <v>240</v>
      </c>
      <c r="E20" s="92" t="s">
        <v>242</v>
      </c>
    </row>
    <row r="21" spans="2:5" ht="24.95" customHeight="1">
      <c r="B21" s="81" t="s">
        <v>143</v>
      </c>
      <c r="C21" s="81" t="s">
        <v>144</v>
      </c>
      <c r="D21" s="90" t="s">
        <v>240</v>
      </c>
      <c r="E21" s="92" t="s">
        <v>242</v>
      </c>
    </row>
    <row r="22" spans="2:5" ht="22.5" customHeight="1">
      <c r="B22" s="81" t="s">
        <v>145</v>
      </c>
      <c r="C22" s="81" t="s">
        <v>146</v>
      </c>
      <c r="D22" s="90" t="s">
        <v>240</v>
      </c>
      <c r="E22" s="92" t="s">
        <v>242</v>
      </c>
    </row>
    <row r="23" spans="2:5" ht="33.75" customHeight="1">
      <c r="B23" s="81" t="s">
        <v>147</v>
      </c>
      <c r="C23" s="81" t="s">
        <v>148</v>
      </c>
      <c r="D23" s="90" t="s">
        <v>240</v>
      </c>
      <c r="E23" s="92" t="s">
        <v>242</v>
      </c>
    </row>
    <row r="24" spans="2:5" ht="22.5" customHeight="1">
      <c r="B24" s="81" t="s">
        <v>149</v>
      </c>
      <c r="C24" s="81" t="s">
        <v>150</v>
      </c>
      <c r="D24" s="90" t="s">
        <v>240</v>
      </c>
      <c r="E24" s="92" t="s">
        <v>242</v>
      </c>
    </row>
    <row r="25" spans="2:5" ht="15">
      <c r="B25" s="81" t="s">
        <v>151</v>
      </c>
      <c r="C25" s="81" t="s">
        <v>152</v>
      </c>
      <c r="D25" s="90" t="s">
        <v>240</v>
      </c>
      <c r="E25" s="92" t="s">
        <v>242</v>
      </c>
    </row>
    <row r="26" spans="2:5" ht="45">
      <c r="B26" s="81" t="s">
        <v>153</v>
      </c>
      <c r="C26" s="81" t="s">
        <v>154</v>
      </c>
      <c r="D26" s="90" t="s">
        <v>240</v>
      </c>
      <c r="E26" s="92" t="s">
        <v>242</v>
      </c>
    </row>
    <row r="27" spans="2:5" ht="15">
      <c r="B27" s="81" t="s">
        <v>155</v>
      </c>
      <c r="C27" s="81" t="s">
        <v>156</v>
      </c>
      <c r="D27" s="90" t="s">
        <v>240</v>
      </c>
      <c r="E27" s="92" t="s">
        <v>242</v>
      </c>
    </row>
    <row r="28" spans="2:5" ht="78.95" customHeight="1">
      <c r="B28" s="81" t="s">
        <v>157</v>
      </c>
      <c r="C28" s="81" t="s">
        <v>158</v>
      </c>
      <c r="D28" s="90" t="s">
        <v>240</v>
      </c>
      <c r="E28" s="93" t="s">
        <v>241</v>
      </c>
    </row>
    <row r="29" spans="2:5" ht="69.95" customHeight="1">
      <c r="B29" s="81" t="s">
        <v>159</v>
      </c>
      <c r="C29" s="81" t="s">
        <v>160</v>
      </c>
      <c r="D29" s="90" t="s">
        <v>240</v>
      </c>
      <c r="E29" s="92" t="s">
        <v>242</v>
      </c>
    </row>
    <row r="30" spans="2:5" ht="24.95" customHeight="1">
      <c r="B30" s="81" t="s">
        <v>161</v>
      </c>
      <c r="C30" s="81" t="s">
        <v>162</v>
      </c>
      <c r="D30" s="90" t="s">
        <v>240</v>
      </c>
      <c r="E30" s="91" t="s">
        <v>243</v>
      </c>
    </row>
    <row r="31" spans="2:5" ht="15">
      <c r="B31" s="81" t="s">
        <v>163</v>
      </c>
      <c r="C31" s="81" t="s">
        <v>164</v>
      </c>
      <c r="D31" s="90" t="s">
        <v>240</v>
      </c>
      <c r="E31" s="92" t="s">
        <v>242</v>
      </c>
    </row>
    <row r="32" spans="2:5" ht="56.25">
      <c r="B32" s="81" t="s">
        <v>165</v>
      </c>
      <c r="C32" s="81" t="s">
        <v>166</v>
      </c>
      <c r="D32" s="90" t="s">
        <v>240</v>
      </c>
      <c r="E32" s="92" t="s">
        <v>242</v>
      </c>
    </row>
    <row r="33" spans="2:5" ht="22.5">
      <c r="B33" s="81" t="s">
        <v>167</v>
      </c>
      <c r="C33" s="81" t="s">
        <v>252</v>
      </c>
      <c r="D33" s="90" t="s">
        <v>240</v>
      </c>
      <c r="E33" s="92" t="s">
        <v>255</v>
      </c>
    </row>
    <row r="34" spans="2:5" ht="12" thickBot="1">
      <c r="B34" s="74"/>
      <c r="C34" s="74"/>
      <c r="D34" s="94"/>
      <c r="E34" s="95"/>
    </row>
    <row r="35" spans="2:5" ht="12" thickBot="1">
      <c r="B35" s="77" t="s">
        <v>168</v>
      </c>
      <c r="C35" s="76"/>
      <c r="D35" s="96"/>
      <c r="E35" s="87" t="s">
        <v>237</v>
      </c>
    </row>
    <row r="36" spans="2:5" ht="12" thickBot="1">
      <c r="B36" s="78" t="s">
        <v>133</v>
      </c>
      <c r="C36" s="79" t="s">
        <v>134</v>
      </c>
      <c r="D36" s="100" t="s">
        <v>238</v>
      </c>
      <c r="E36" s="100" t="s">
        <v>239</v>
      </c>
    </row>
    <row r="37" spans="2:5" ht="15">
      <c r="B37" s="80" t="s">
        <v>135</v>
      </c>
      <c r="C37" s="80" t="s">
        <v>136</v>
      </c>
      <c r="D37" s="88" t="s">
        <v>240</v>
      </c>
      <c r="E37" s="93" t="s">
        <v>241</v>
      </c>
    </row>
    <row r="38" spans="2:5" ht="33.75">
      <c r="B38" s="81" t="s">
        <v>137</v>
      </c>
      <c r="C38" s="81" t="s">
        <v>138</v>
      </c>
      <c r="D38" s="90" t="s">
        <v>240</v>
      </c>
      <c r="E38" s="91" t="s">
        <v>242</v>
      </c>
    </row>
    <row r="39" spans="2:5" ht="15">
      <c r="B39" s="81" t="s">
        <v>139</v>
      </c>
      <c r="C39" s="81" t="s">
        <v>140</v>
      </c>
      <c r="D39" s="90" t="s">
        <v>240</v>
      </c>
      <c r="E39" s="92" t="s">
        <v>242</v>
      </c>
    </row>
    <row r="40" spans="2:5" ht="22.5">
      <c r="B40" s="81" t="s">
        <v>141</v>
      </c>
      <c r="C40" s="81" t="s">
        <v>142</v>
      </c>
      <c r="D40" s="90" t="s">
        <v>240</v>
      </c>
      <c r="E40" s="92" t="s">
        <v>242</v>
      </c>
    </row>
    <row r="41" spans="2:5" ht="21.95" customHeight="1">
      <c r="B41" s="81" t="s">
        <v>143</v>
      </c>
      <c r="C41" s="81" t="s">
        <v>144</v>
      </c>
      <c r="D41" s="90" t="s">
        <v>240</v>
      </c>
      <c r="E41" s="92" t="s">
        <v>242</v>
      </c>
    </row>
    <row r="42" spans="2:5" ht="15">
      <c r="B42" s="81" t="s">
        <v>145</v>
      </c>
      <c r="C42" s="81" t="s">
        <v>146</v>
      </c>
      <c r="D42" s="90" t="s">
        <v>240</v>
      </c>
      <c r="E42" s="92" t="s">
        <v>242</v>
      </c>
    </row>
    <row r="43" spans="2:5" ht="15">
      <c r="B43" s="81" t="s">
        <v>147</v>
      </c>
      <c r="C43" s="81" t="s">
        <v>148</v>
      </c>
      <c r="D43" s="90" t="s">
        <v>240</v>
      </c>
      <c r="E43" s="92" t="s">
        <v>242</v>
      </c>
    </row>
    <row r="44" spans="2:5" ht="15">
      <c r="B44" s="81" t="s">
        <v>149</v>
      </c>
      <c r="C44" s="81" t="s">
        <v>169</v>
      </c>
      <c r="D44" s="90" t="s">
        <v>240</v>
      </c>
      <c r="E44" s="92" t="s">
        <v>242</v>
      </c>
    </row>
    <row r="45" spans="2:5" ht="22.5">
      <c r="B45" s="81" t="s">
        <v>170</v>
      </c>
      <c r="C45" s="81" t="s">
        <v>171</v>
      </c>
      <c r="D45" s="90" t="s">
        <v>240</v>
      </c>
      <c r="E45" s="92" t="s">
        <v>242</v>
      </c>
    </row>
    <row r="46" spans="2:5" ht="15">
      <c r="B46" s="81" t="s">
        <v>151</v>
      </c>
      <c r="C46" s="81" t="s">
        <v>172</v>
      </c>
      <c r="D46" s="90" t="s">
        <v>240</v>
      </c>
      <c r="E46" s="92" t="s">
        <v>242</v>
      </c>
    </row>
    <row r="47" spans="2:5" ht="45">
      <c r="B47" s="81" t="s">
        <v>153</v>
      </c>
      <c r="C47" s="81" t="s">
        <v>154</v>
      </c>
      <c r="D47" s="90" t="s">
        <v>240</v>
      </c>
      <c r="E47" s="92" t="s">
        <v>242</v>
      </c>
    </row>
    <row r="48" spans="2:5" ht="15">
      <c r="B48" s="81" t="s">
        <v>155</v>
      </c>
      <c r="C48" s="81" t="s">
        <v>156</v>
      </c>
      <c r="D48" s="90" t="s">
        <v>240</v>
      </c>
      <c r="E48" s="92" t="s">
        <v>242</v>
      </c>
    </row>
    <row r="49" spans="2:5" ht="83.1" customHeight="1">
      <c r="B49" s="81" t="s">
        <v>157</v>
      </c>
      <c r="C49" s="81" t="s">
        <v>158</v>
      </c>
      <c r="D49" s="90" t="s">
        <v>240</v>
      </c>
      <c r="E49" s="93" t="s">
        <v>241</v>
      </c>
    </row>
    <row r="50" spans="2:5" ht="69.95" customHeight="1">
      <c r="B50" s="81" t="s">
        <v>159</v>
      </c>
      <c r="C50" s="81" t="s">
        <v>160</v>
      </c>
      <c r="D50" s="90" t="s">
        <v>240</v>
      </c>
      <c r="E50" s="92" t="s">
        <v>242</v>
      </c>
    </row>
    <row r="51" spans="2:5" ht="21.95" customHeight="1">
      <c r="B51" s="81" t="s">
        <v>161</v>
      </c>
      <c r="C51" s="81" t="s">
        <v>173</v>
      </c>
      <c r="D51" s="90" t="s">
        <v>240</v>
      </c>
      <c r="E51" s="91" t="s">
        <v>243</v>
      </c>
    </row>
    <row r="52" spans="2:5" ht="15">
      <c r="B52" s="81" t="s">
        <v>163</v>
      </c>
      <c r="C52" s="81" t="s">
        <v>174</v>
      </c>
      <c r="D52" s="90" t="s">
        <v>240</v>
      </c>
      <c r="E52" s="92" t="s">
        <v>242</v>
      </c>
    </row>
    <row r="53" spans="2:5" ht="56.25">
      <c r="B53" s="81" t="s">
        <v>165</v>
      </c>
      <c r="C53" s="81" t="s">
        <v>166</v>
      </c>
      <c r="D53" s="90" t="s">
        <v>240</v>
      </c>
      <c r="E53" s="92" t="s">
        <v>242</v>
      </c>
    </row>
    <row r="54" spans="2:5" ht="22.5">
      <c r="B54" s="81" t="s">
        <v>167</v>
      </c>
      <c r="C54" s="81" t="s">
        <v>252</v>
      </c>
      <c r="D54" s="90" t="s">
        <v>240</v>
      </c>
      <c r="E54" s="92" t="s">
        <v>255</v>
      </c>
    </row>
    <row r="55" spans="2:5" ht="12" thickBot="1">
      <c r="B55" s="74"/>
      <c r="C55" s="74"/>
      <c r="D55" s="94"/>
      <c r="E55" s="95"/>
    </row>
    <row r="56" spans="2:5" ht="12" thickBot="1">
      <c r="B56" s="77" t="s">
        <v>175</v>
      </c>
      <c r="C56" s="76"/>
      <c r="D56" s="96"/>
      <c r="E56" s="87" t="s">
        <v>237</v>
      </c>
    </row>
    <row r="57" spans="2:5" ht="12" thickBot="1">
      <c r="B57" s="78" t="s">
        <v>133</v>
      </c>
      <c r="C57" s="79" t="s">
        <v>134</v>
      </c>
      <c r="D57" s="100" t="s">
        <v>238</v>
      </c>
      <c r="E57" s="100" t="s">
        <v>239</v>
      </c>
    </row>
    <row r="58" spans="2:5" ht="15">
      <c r="B58" s="80" t="s">
        <v>135</v>
      </c>
      <c r="C58" s="80" t="s">
        <v>176</v>
      </c>
      <c r="D58" s="88" t="s">
        <v>240</v>
      </c>
      <c r="E58" s="89" t="s">
        <v>241</v>
      </c>
    </row>
    <row r="59" spans="2:5" ht="33.75">
      <c r="B59" s="81" t="s">
        <v>177</v>
      </c>
      <c r="C59" s="81" t="s">
        <v>178</v>
      </c>
      <c r="D59" s="90" t="s">
        <v>240</v>
      </c>
      <c r="E59" s="91" t="s">
        <v>242</v>
      </c>
    </row>
    <row r="60" spans="2:5" ht="15">
      <c r="B60" s="81" t="s">
        <v>139</v>
      </c>
      <c r="C60" s="81" t="s">
        <v>179</v>
      </c>
      <c r="D60" s="90" t="s">
        <v>240</v>
      </c>
      <c r="E60" s="92" t="s">
        <v>242</v>
      </c>
    </row>
    <row r="61" spans="2:5" ht="15">
      <c r="B61" s="81" t="s">
        <v>141</v>
      </c>
      <c r="C61" s="81" t="s">
        <v>180</v>
      </c>
      <c r="D61" s="90" t="s">
        <v>240</v>
      </c>
      <c r="E61" s="92" t="s">
        <v>242</v>
      </c>
    </row>
    <row r="62" spans="2:5" ht="15">
      <c r="B62" s="81" t="s">
        <v>143</v>
      </c>
      <c r="C62" s="81" t="s">
        <v>181</v>
      </c>
      <c r="D62" s="90" t="s">
        <v>240</v>
      </c>
      <c r="E62" s="92" t="s">
        <v>242</v>
      </c>
    </row>
    <row r="63" spans="2:5" ht="15">
      <c r="B63" s="81" t="s">
        <v>145</v>
      </c>
      <c r="C63" s="81" t="s">
        <v>182</v>
      </c>
      <c r="D63" s="90" t="s">
        <v>240</v>
      </c>
      <c r="E63" s="92" t="s">
        <v>242</v>
      </c>
    </row>
    <row r="64" spans="2:5" ht="15">
      <c r="B64" s="81" t="s">
        <v>147</v>
      </c>
      <c r="C64" s="81" t="s">
        <v>183</v>
      </c>
      <c r="D64" s="90" t="s">
        <v>240</v>
      </c>
      <c r="E64" s="92" t="s">
        <v>242</v>
      </c>
    </row>
    <row r="65" spans="2:5" ht="15">
      <c r="B65" s="81" t="s">
        <v>149</v>
      </c>
      <c r="C65" s="81" t="s">
        <v>184</v>
      </c>
      <c r="D65" s="90" t="s">
        <v>240</v>
      </c>
      <c r="E65" s="92" t="s">
        <v>242</v>
      </c>
    </row>
    <row r="66" spans="2:5" ht="15">
      <c r="B66" s="81" t="s">
        <v>185</v>
      </c>
      <c r="C66" s="81" t="s">
        <v>186</v>
      </c>
      <c r="D66" s="90" t="s">
        <v>240</v>
      </c>
      <c r="E66" s="92" t="s">
        <v>242</v>
      </c>
    </row>
    <row r="67" spans="2:5" ht="15">
      <c r="B67" s="81" t="s">
        <v>151</v>
      </c>
      <c r="C67" s="81" t="s">
        <v>187</v>
      </c>
      <c r="D67" s="90" t="s">
        <v>240</v>
      </c>
      <c r="E67" s="92" t="s">
        <v>242</v>
      </c>
    </row>
    <row r="68" spans="2:5" ht="45">
      <c r="B68" s="81" t="s">
        <v>153</v>
      </c>
      <c r="C68" s="81" t="s">
        <v>188</v>
      </c>
      <c r="D68" s="90" t="s">
        <v>240</v>
      </c>
      <c r="E68" s="92" t="s">
        <v>242</v>
      </c>
    </row>
    <row r="69" spans="2:5" ht="15">
      <c r="B69" s="81" t="s">
        <v>155</v>
      </c>
      <c r="C69" s="81" t="s">
        <v>189</v>
      </c>
      <c r="D69" s="90" t="s">
        <v>240</v>
      </c>
      <c r="E69" s="92" t="s">
        <v>242</v>
      </c>
    </row>
    <row r="70" spans="2:5" ht="78" customHeight="1">
      <c r="B70" s="81" t="s">
        <v>157</v>
      </c>
      <c r="C70" s="81" t="s">
        <v>158</v>
      </c>
      <c r="D70" s="90" t="s">
        <v>240</v>
      </c>
      <c r="E70" s="93" t="s">
        <v>241</v>
      </c>
    </row>
    <row r="71" spans="2:5" ht="66" customHeight="1">
      <c r="B71" s="81" t="s">
        <v>159</v>
      </c>
      <c r="C71" s="81" t="s">
        <v>160</v>
      </c>
      <c r="D71" s="90" t="s">
        <v>240</v>
      </c>
      <c r="E71" s="92" t="s">
        <v>242</v>
      </c>
    </row>
    <row r="72" spans="2:5" ht="21" customHeight="1">
      <c r="B72" s="81" t="s">
        <v>161</v>
      </c>
      <c r="C72" s="81" t="s">
        <v>173</v>
      </c>
      <c r="D72" s="90" t="s">
        <v>240</v>
      </c>
      <c r="E72" s="91" t="s">
        <v>243</v>
      </c>
    </row>
    <row r="73" spans="2:5" ht="56.25">
      <c r="B73" s="81" t="s">
        <v>165</v>
      </c>
      <c r="C73" s="81" t="s">
        <v>166</v>
      </c>
      <c r="D73" s="90" t="s">
        <v>240</v>
      </c>
      <c r="E73" s="92" t="s">
        <v>242</v>
      </c>
    </row>
    <row r="74" spans="2:5" ht="22.5">
      <c r="B74" s="81" t="s">
        <v>167</v>
      </c>
      <c r="C74" s="81" t="s">
        <v>252</v>
      </c>
      <c r="D74" s="90" t="s">
        <v>240</v>
      </c>
      <c r="E74" s="92" t="s">
        <v>255</v>
      </c>
    </row>
    <row r="75" spans="2:5" ht="15">
      <c r="B75" s="74"/>
      <c r="C75" s="74"/>
      <c r="D75" s="94"/>
      <c r="E75" s="95"/>
    </row>
    <row r="76" spans="2:5" ht="12" thickBot="1">
      <c r="B76" s="74"/>
      <c r="C76" s="74"/>
      <c r="D76" s="94"/>
      <c r="E76" s="95"/>
    </row>
    <row r="77" spans="2:5" ht="12" thickBot="1">
      <c r="B77" s="77" t="s">
        <v>253</v>
      </c>
      <c r="C77" s="76"/>
      <c r="D77" s="96"/>
      <c r="E77" s="87" t="s">
        <v>237</v>
      </c>
    </row>
    <row r="78" spans="2:5" ht="12" thickBot="1">
      <c r="B78" s="78" t="s">
        <v>133</v>
      </c>
      <c r="C78" s="79" t="s">
        <v>134</v>
      </c>
      <c r="D78" s="100" t="s">
        <v>238</v>
      </c>
      <c r="E78" s="100" t="s">
        <v>239</v>
      </c>
    </row>
    <row r="79" spans="2:5" ht="15">
      <c r="B79" s="80" t="s">
        <v>135</v>
      </c>
      <c r="C79" s="80" t="s">
        <v>190</v>
      </c>
      <c r="D79" s="88" t="s">
        <v>240</v>
      </c>
      <c r="E79" s="93" t="s">
        <v>241</v>
      </c>
    </row>
    <row r="80" spans="2:5" ht="15">
      <c r="B80" s="80" t="s">
        <v>191</v>
      </c>
      <c r="C80" s="80" t="s">
        <v>192</v>
      </c>
      <c r="D80" s="88" t="s">
        <v>240</v>
      </c>
      <c r="E80" s="105"/>
    </row>
    <row r="81" spans="2:5" ht="15">
      <c r="B81" s="81" t="s">
        <v>193</v>
      </c>
      <c r="C81" s="81" t="s">
        <v>194</v>
      </c>
      <c r="D81" s="90" t="s">
        <v>240</v>
      </c>
      <c r="E81" s="92" t="s">
        <v>244</v>
      </c>
    </row>
    <row r="82" spans="2:5" ht="15">
      <c r="B82" s="81" t="s">
        <v>195</v>
      </c>
      <c r="C82" s="81" t="s">
        <v>196</v>
      </c>
      <c r="D82" s="90" t="s">
        <v>240</v>
      </c>
      <c r="E82" s="93" t="s">
        <v>241</v>
      </c>
    </row>
    <row r="83" spans="2:5" ht="15">
      <c r="B83" s="81" t="s">
        <v>197</v>
      </c>
      <c r="C83" s="81" t="s">
        <v>198</v>
      </c>
      <c r="D83" s="90" t="s">
        <v>240</v>
      </c>
      <c r="E83" s="103"/>
    </row>
    <row r="84" spans="2:5" ht="15">
      <c r="B84" s="81" t="s">
        <v>199</v>
      </c>
      <c r="C84" s="81" t="s">
        <v>200</v>
      </c>
      <c r="D84" s="90" t="s">
        <v>240</v>
      </c>
      <c r="E84" s="103"/>
    </row>
    <row r="85" spans="2:5" ht="15">
      <c r="B85" s="81" t="s">
        <v>201</v>
      </c>
      <c r="C85" s="81" t="s">
        <v>202</v>
      </c>
      <c r="D85" s="90" t="s">
        <v>240</v>
      </c>
      <c r="E85" s="103"/>
    </row>
    <row r="86" spans="2:5" ht="15">
      <c r="B86" s="81" t="s">
        <v>203</v>
      </c>
      <c r="C86" s="81" t="s">
        <v>204</v>
      </c>
      <c r="D86" s="90" t="s">
        <v>240</v>
      </c>
      <c r="E86" s="104"/>
    </row>
    <row r="87" spans="2:5" ht="15">
      <c r="B87" s="81" t="s">
        <v>205</v>
      </c>
      <c r="C87" s="81" t="s">
        <v>206</v>
      </c>
      <c r="D87" s="90" t="s">
        <v>240</v>
      </c>
      <c r="E87" s="93" t="s">
        <v>241</v>
      </c>
    </row>
    <row r="88" spans="2:5" ht="15">
      <c r="B88" s="81" t="s">
        <v>157</v>
      </c>
      <c r="C88" s="81" t="s">
        <v>207</v>
      </c>
      <c r="D88" s="90" t="s">
        <v>240</v>
      </c>
      <c r="E88" s="93" t="s">
        <v>241</v>
      </c>
    </row>
    <row r="89" spans="2:5" ht="15">
      <c r="B89" s="81" t="s">
        <v>163</v>
      </c>
      <c r="C89" s="81" t="s">
        <v>174</v>
      </c>
      <c r="D89" s="90" t="s">
        <v>240</v>
      </c>
      <c r="E89" s="92" t="s">
        <v>244</v>
      </c>
    </row>
    <row r="90" spans="2:5" ht="33.75">
      <c r="B90" s="81" t="s">
        <v>161</v>
      </c>
      <c r="C90" s="81" t="s">
        <v>208</v>
      </c>
      <c r="D90" s="90" t="s">
        <v>240</v>
      </c>
      <c r="E90" s="91" t="s">
        <v>243</v>
      </c>
    </row>
    <row r="91" spans="2:5" ht="22.5">
      <c r="B91" s="81" t="s">
        <v>167</v>
      </c>
      <c r="C91" s="81" t="s">
        <v>252</v>
      </c>
      <c r="D91" s="90" t="s">
        <v>240</v>
      </c>
      <c r="E91" s="92" t="s">
        <v>255</v>
      </c>
    </row>
    <row r="92" spans="2:5" ht="12" thickBot="1">
      <c r="B92" s="74"/>
      <c r="C92" s="74"/>
      <c r="D92" s="94"/>
      <c r="E92" s="95"/>
    </row>
    <row r="93" spans="2:5" ht="12" thickBot="1">
      <c r="B93" s="77" t="s">
        <v>209</v>
      </c>
      <c r="C93" s="76"/>
      <c r="D93" s="96"/>
      <c r="E93" s="87" t="s">
        <v>237</v>
      </c>
    </row>
    <row r="94" spans="2:5" ht="12" thickBot="1">
      <c r="B94" s="78" t="s">
        <v>133</v>
      </c>
      <c r="C94" s="79" t="s">
        <v>134</v>
      </c>
      <c r="D94" s="100" t="s">
        <v>238</v>
      </c>
      <c r="E94" s="100" t="s">
        <v>239</v>
      </c>
    </row>
    <row r="95" spans="2:5" ht="15">
      <c r="B95" s="80" t="s">
        <v>135</v>
      </c>
      <c r="C95" s="80" t="s">
        <v>210</v>
      </c>
      <c r="D95" s="88" t="s">
        <v>240</v>
      </c>
      <c r="E95" s="93" t="s">
        <v>241</v>
      </c>
    </row>
    <row r="96" spans="2:5" ht="15">
      <c r="B96" s="80" t="s">
        <v>211</v>
      </c>
      <c r="C96" s="80" t="s">
        <v>212</v>
      </c>
      <c r="D96" s="88" t="s">
        <v>240</v>
      </c>
      <c r="E96" s="92" t="s">
        <v>245</v>
      </c>
    </row>
    <row r="97" spans="2:5" ht="15">
      <c r="B97" s="81" t="s">
        <v>213</v>
      </c>
      <c r="C97" s="81" t="s">
        <v>214</v>
      </c>
      <c r="D97" s="90" t="s">
        <v>240</v>
      </c>
      <c r="E97" s="93" t="s">
        <v>241</v>
      </c>
    </row>
    <row r="98" spans="2:5" ht="15">
      <c r="B98" s="81" t="s">
        <v>215</v>
      </c>
      <c r="C98" s="81" t="s">
        <v>216</v>
      </c>
      <c r="D98" s="90" t="s">
        <v>240</v>
      </c>
      <c r="E98" s="93" t="s">
        <v>241</v>
      </c>
    </row>
    <row r="99" spans="2:5" ht="15">
      <c r="B99" s="81" t="s">
        <v>163</v>
      </c>
      <c r="C99" s="81" t="s">
        <v>174</v>
      </c>
      <c r="D99" s="90" t="s">
        <v>240</v>
      </c>
      <c r="E99" s="93" t="s">
        <v>241</v>
      </c>
    </row>
    <row r="100" spans="2:5" ht="22.5">
      <c r="B100" s="81" t="s">
        <v>217</v>
      </c>
      <c r="C100" s="81" t="s">
        <v>218</v>
      </c>
      <c r="D100" s="90" t="s">
        <v>240</v>
      </c>
      <c r="E100" s="93" t="s">
        <v>241</v>
      </c>
    </row>
    <row r="101" spans="2:5" ht="22.5">
      <c r="B101" s="81" t="s">
        <v>167</v>
      </c>
      <c r="C101" s="81" t="s">
        <v>252</v>
      </c>
      <c r="D101" s="90" t="s">
        <v>240</v>
      </c>
      <c r="E101" s="92" t="s">
        <v>255</v>
      </c>
    </row>
    <row r="102" spans="2:5" ht="12" thickBot="1">
      <c r="B102" s="74"/>
      <c r="C102" s="74"/>
      <c r="D102" s="94"/>
      <c r="E102" s="95"/>
    </row>
    <row r="103" spans="2:5" ht="12" thickBot="1">
      <c r="B103" s="77" t="s">
        <v>219</v>
      </c>
      <c r="C103" s="76"/>
      <c r="D103" s="96"/>
      <c r="E103" s="87" t="s">
        <v>237</v>
      </c>
    </row>
    <row r="104" spans="2:5" ht="12" thickBot="1">
      <c r="B104" s="78" t="s">
        <v>133</v>
      </c>
      <c r="C104" s="79" t="s">
        <v>134</v>
      </c>
      <c r="D104" s="100" t="s">
        <v>238</v>
      </c>
      <c r="E104" s="100" t="s">
        <v>239</v>
      </c>
    </row>
    <row r="105" spans="2:5" ht="15">
      <c r="B105" s="80" t="s">
        <v>135</v>
      </c>
      <c r="C105" s="80" t="s">
        <v>176</v>
      </c>
      <c r="D105" s="88" t="s">
        <v>240</v>
      </c>
      <c r="E105" s="93" t="s">
        <v>241</v>
      </c>
    </row>
    <row r="106" spans="2:5" ht="15">
      <c r="B106" s="80" t="s">
        <v>211</v>
      </c>
      <c r="C106" s="80" t="s">
        <v>220</v>
      </c>
      <c r="D106" s="88" t="s">
        <v>240</v>
      </c>
      <c r="E106" s="92" t="s">
        <v>245</v>
      </c>
    </row>
    <row r="107" spans="2:5" ht="15">
      <c r="B107" s="81" t="s">
        <v>213</v>
      </c>
      <c r="C107" s="81" t="s">
        <v>214</v>
      </c>
      <c r="D107" s="90" t="s">
        <v>240</v>
      </c>
      <c r="E107" s="93" t="s">
        <v>241</v>
      </c>
    </row>
    <row r="108" spans="2:5" ht="15">
      <c r="B108" s="81" t="s">
        <v>215</v>
      </c>
      <c r="C108" s="81" t="s">
        <v>221</v>
      </c>
      <c r="D108" s="90" t="s">
        <v>240</v>
      </c>
      <c r="E108" s="93" t="s">
        <v>241</v>
      </c>
    </row>
    <row r="109" spans="2:5" ht="22.5">
      <c r="B109" s="81" t="s">
        <v>217</v>
      </c>
      <c r="C109" s="81" t="s">
        <v>218</v>
      </c>
      <c r="D109" s="90" t="s">
        <v>240</v>
      </c>
      <c r="E109" s="93" t="s">
        <v>241</v>
      </c>
    </row>
    <row r="110" spans="2:5" ht="22.5">
      <c r="B110" s="81" t="s">
        <v>167</v>
      </c>
      <c r="C110" s="81" t="s">
        <v>252</v>
      </c>
      <c r="D110" s="90" t="s">
        <v>240</v>
      </c>
      <c r="E110" s="92" t="s">
        <v>255</v>
      </c>
    </row>
    <row r="111" spans="2:5" ht="12" thickBot="1">
      <c r="B111" s="74"/>
      <c r="C111" s="74"/>
      <c r="D111" s="94"/>
      <c r="E111" s="95"/>
    </row>
    <row r="112" spans="2:5" ht="12" thickBot="1">
      <c r="B112" s="77" t="s">
        <v>222</v>
      </c>
      <c r="C112" s="76"/>
      <c r="D112" s="96"/>
      <c r="E112" s="101"/>
    </row>
    <row r="113" spans="2:5" ht="12" thickBot="1">
      <c r="B113" s="78" t="s">
        <v>133</v>
      </c>
      <c r="C113" s="79" t="s">
        <v>134</v>
      </c>
      <c r="D113" s="100" t="s">
        <v>238</v>
      </c>
      <c r="E113" s="100" t="s">
        <v>246</v>
      </c>
    </row>
    <row r="114" spans="2:5" ht="15">
      <c r="B114" s="80" t="s">
        <v>223</v>
      </c>
      <c r="C114" s="80" t="s">
        <v>228</v>
      </c>
      <c r="D114" s="88" t="s">
        <v>240</v>
      </c>
      <c r="E114" s="92" t="s">
        <v>244</v>
      </c>
    </row>
    <row r="115" spans="2:5" ht="15">
      <c r="B115" s="80" t="s">
        <v>224</v>
      </c>
      <c r="C115" s="80" t="s">
        <v>228</v>
      </c>
      <c r="D115" s="88" t="s">
        <v>240</v>
      </c>
      <c r="E115" s="92" t="s">
        <v>244</v>
      </c>
    </row>
    <row r="116" spans="2:5" ht="15">
      <c r="B116" s="81" t="s">
        <v>225</v>
      </c>
      <c r="C116" s="81" t="s">
        <v>247</v>
      </c>
      <c r="D116" s="90" t="s">
        <v>240</v>
      </c>
      <c r="E116" s="92" t="s">
        <v>244</v>
      </c>
    </row>
    <row r="117" spans="2:5" ht="15">
      <c r="B117" s="81" t="s">
        <v>226</v>
      </c>
      <c r="C117" s="81" t="s">
        <v>248</v>
      </c>
      <c r="D117" s="90" t="s">
        <v>240</v>
      </c>
      <c r="E117" s="92" t="s">
        <v>244</v>
      </c>
    </row>
    <row r="118" spans="2:5" ht="15">
      <c r="B118" s="81" t="s">
        <v>227</v>
      </c>
      <c r="C118" s="81" t="s">
        <v>254</v>
      </c>
      <c r="D118" s="90" t="s">
        <v>240</v>
      </c>
      <c r="E118" s="92" t="s">
        <v>244</v>
      </c>
    </row>
    <row r="119" spans="2:5" ht="15">
      <c r="B119" s="81" t="s">
        <v>249</v>
      </c>
      <c r="C119" s="81" t="s">
        <v>249</v>
      </c>
      <c r="D119" s="90" t="s">
        <v>240</v>
      </c>
      <c r="E119" s="92" t="s">
        <v>244</v>
      </c>
    </row>
  </sheetData>
  <mergeCells count="11">
    <mergeCell ref="B12:C12"/>
    <mergeCell ref="D12:E12"/>
    <mergeCell ref="B1:C1"/>
    <mergeCell ref="B4:E4"/>
    <mergeCell ref="B5:E5"/>
    <mergeCell ref="B6:E6"/>
    <mergeCell ref="B7:E7"/>
    <mergeCell ref="B8:E8"/>
    <mergeCell ref="B9:E9"/>
    <mergeCell ref="B3:E3"/>
    <mergeCell ref="B10:E10"/>
  </mergeCells>
  <printOptions/>
  <pageMargins left="0" right="0" top="0" bottom="0" header="0" footer="0"/>
  <pageSetup fitToHeight="0"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70" zoomScaleNormal="70" workbookViewId="0" topLeftCell="A91">
      <selection activeCell="C123" sqref="C123:J123"/>
    </sheetView>
  </sheetViews>
  <sheetFormatPr defaultColWidth="8.8515625" defaultRowHeight="15"/>
  <cols>
    <col min="1" max="1" width="16.421875" style="0" customWidth="1"/>
    <col min="2" max="2" width="33.140625" style="61" customWidth="1"/>
    <col min="3" max="3" width="10.421875" style="0" customWidth="1"/>
    <col min="4" max="4" width="10.8515625" style="0" customWidth="1"/>
    <col min="5" max="5" width="10.421875" style="0" customWidth="1"/>
    <col min="6" max="6" width="10.8515625" style="0" customWidth="1"/>
    <col min="7" max="7" width="10.421875" style="0" customWidth="1"/>
    <col min="8" max="8" width="10.8515625" style="0" customWidth="1"/>
    <col min="9" max="9" width="10.421875" style="0" customWidth="1"/>
    <col min="10" max="10" width="10.8515625" style="0" customWidth="1"/>
    <col min="11" max="11" width="10.00390625" style="0" bestFit="1" customWidth="1"/>
    <col min="12" max="12" width="10.140625" style="0" bestFit="1" customWidth="1"/>
    <col min="13" max="13" width="22.421875" style="68" bestFit="1" customWidth="1"/>
    <col min="14" max="14" width="20.00390625" style="0" customWidth="1"/>
  </cols>
  <sheetData>
    <row r="1" spans="1:13" ht="28.5">
      <c r="A1" s="113" t="s">
        <v>74</v>
      </c>
      <c r="B1" s="113"/>
      <c r="C1" s="113"/>
      <c r="D1" s="113"/>
      <c r="E1" s="113"/>
      <c r="F1" s="113"/>
      <c r="G1" s="113"/>
      <c r="H1" s="113"/>
      <c r="I1" s="113"/>
      <c r="J1" s="113"/>
      <c r="K1" s="51"/>
      <c r="L1" s="27"/>
      <c r="M1" s="4"/>
    </row>
    <row r="2" spans="1:13" ht="15">
      <c r="A2" s="6"/>
      <c r="B2" s="46"/>
      <c r="C2" s="6"/>
      <c r="D2" s="6"/>
      <c r="E2" s="4"/>
      <c r="F2" s="4"/>
      <c r="G2" s="6"/>
      <c r="H2" s="6"/>
      <c r="I2" s="6"/>
      <c r="J2" s="6"/>
      <c r="K2" s="6"/>
      <c r="L2" s="27"/>
      <c r="M2" s="4"/>
    </row>
    <row r="3" spans="1:13" ht="15.75" thickBot="1">
      <c r="A3" s="6"/>
      <c r="B3" s="46"/>
      <c r="C3" s="6"/>
      <c r="D3" s="6"/>
      <c r="E3" s="4"/>
      <c r="F3" s="4"/>
      <c r="G3" s="6"/>
      <c r="H3" s="6"/>
      <c r="I3" s="6"/>
      <c r="J3" s="6"/>
      <c r="K3" s="6"/>
      <c r="L3" s="27"/>
      <c r="M3" s="4"/>
    </row>
    <row r="4" spans="1:13" ht="24" thickBot="1">
      <c r="A4" s="114" t="s">
        <v>11</v>
      </c>
      <c r="B4" s="115"/>
      <c r="C4" s="116" t="s">
        <v>70</v>
      </c>
      <c r="D4" s="117"/>
      <c r="E4" s="117"/>
      <c r="F4" s="117"/>
      <c r="G4" s="117"/>
      <c r="H4" s="117"/>
      <c r="I4" s="117"/>
      <c r="J4" s="117"/>
      <c r="K4" s="8"/>
      <c r="L4" s="28"/>
      <c r="M4" s="4"/>
    </row>
    <row r="5" spans="1:13" ht="15.75" thickBot="1">
      <c r="A5" s="9" t="s">
        <v>0</v>
      </c>
      <c r="B5" s="52" t="s">
        <v>1</v>
      </c>
      <c r="C5" s="118" t="s">
        <v>12</v>
      </c>
      <c r="D5" s="119"/>
      <c r="E5" s="118" t="s">
        <v>13</v>
      </c>
      <c r="F5" s="119"/>
      <c r="G5" s="118" t="s">
        <v>14</v>
      </c>
      <c r="H5" s="119"/>
      <c r="I5" s="118" t="s">
        <v>69</v>
      </c>
      <c r="J5" s="119"/>
      <c r="K5" s="9" t="s">
        <v>67</v>
      </c>
      <c r="L5" s="29" t="s">
        <v>10</v>
      </c>
      <c r="M5" s="65"/>
    </row>
    <row r="6" spans="1:13" ht="15.75" thickBot="1">
      <c r="A6" s="33"/>
      <c r="B6" s="53"/>
      <c r="C6" s="32" t="s">
        <v>71</v>
      </c>
      <c r="D6" s="32" t="s">
        <v>72</v>
      </c>
      <c r="E6" s="32" t="s">
        <v>71</v>
      </c>
      <c r="F6" s="32" t="s">
        <v>72</v>
      </c>
      <c r="G6" s="32" t="s">
        <v>71</v>
      </c>
      <c r="H6" s="32" t="s">
        <v>72</v>
      </c>
      <c r="I6" s="32" t="s">
        <v>71</v>
      </c>
      <c r="J6" s="32" t="s">
        <v>72</v>
      </c>
      <c r="K6" s="34"/>
      <c r="L6" s="47"/>
      <c r="M6" s="64" t="s">
        <v>77</v>
      </c>
    </row>
    <row r="7" spans="1:13" ht="15">
      <c r="A7" s="10"/>
      <c r="B7" s="54"/>
      <c r="C7" s="11"/>
      <c r="D7" s="11"/>
      <c r="E7" s="12"/>
      <c r="F7" s="12"/>
      <c r="G7" s="11"/>
      <c r="H7" s="11"/>
      <c r="I7" s="11"/>
      <c r="J7" s="11"/>
      <c r="K7" s="13"/>
      <c r="L7" s="48"/>
      <c r="M7" s="66"/>
    </row>
    <row r="8" spans="1:14" ht="15">
      <c r="A8" s="3" t="s">
        <v>2</v>
      </c>
      <c r="B8" s="31" t="s">
        <v>17</v>
      </c>
      <c r="C8" s="15">
        <v>6</v>
      </c>
      <c r="D8" s="35">
        <v>0</v>
      </c>
      <c r="E8" s="15"/>
      <c r="F8" s="35">
        <v>0</v>
      </c>
      <c r="G8" s="15"/>
      <c r="H8" s="35">
        <v>0</v>
      </c>
      <c r="I8" s="15"/>
      <c r="J8" s="35">
        <v>0</v>
      </c>
      <c r="K8" s="15">
        <f>C8+E8+G8+I8</f>
        <v>6</v>
      </c>
      <c r="L8" s="36">
        <v>1</v>
      </c>
      <c r="M8" s="62">
        <v>7</v>
      </c>
      <c r="N8">
        <f>M8*K8</f>
        <v>42</v>
      </c>
    </row>
    <row r="9" spans="1:14" ht="15">
      <c r="A9" s="37" t="s">
        <v>2</v>
      </c>
      <c r="B9" s="38" t="s">
        <v>78</v>
      </c>
      <c r="C9" s="41">
        <v>8</v>
      </c>
      <c r="D9" s="35">
        <v>0</v>
      </c>
      <c r="E9" s="15"/>
      <c r="F9" s="35">
        <v>0</v>
      </c>
      <c r="G9" s="15"/>
      <c r="H9" s="35">
        <v>0</v>
      </c>
      <c r="I9" s="15"/>
      <c r="J9" s="35">
        <v>0</v>
      </c>
      <c r="K9" s="15">
        <f aca="true" t="shared" si="0" ref="K9:K72">C9+E9+G9+I9</f>
        <v>8</v>
      </c>
      <c r="L9" s="36">
        <v>2</v>
      </c>
      <c r="M9" s="63">
        <v>173</v>
      </c>
      <c r="N9">
        <f aca="true" t="shared" si="1" ref="N9:N72">M9*K9</f>
        <v>1384</v>
      </c>
    </row>
    <row r="10" spans="1:14" ht="15">
      <c r="A10" s="37" t="s">
        <v>2</v>
      </c>
      <c r="B10" s="38" t="s">
        <v>79</v>
      </c>
      <c r="C10" s="41">
        <v>11</v>
      </c>
      <c r="D10" s="35">
        <v>0</v>
      </c>
      <c r="E10" s="15"/>
      <c r="F10" s="35">
        <v>0</v>
      </c>
      <c r="G10" s="15"/>
      <c r="H10" s="35">
        <v>0</v>
      </c>
      <c r="I10" s="15"/>
      <c r="J10" s="35">
        <v>0</v>
      </c>
      <c r="K10" s="15">
        <f t="shared" si="0"/>
        <v>11</v>
      </c>
      <c r="L10" s="36">
        <v>3</v>
      </c>
      <c r="M10" s="63">
        <v>115</v>
      </c>
      <c r="N10">
        <f t="shared" si="1"/>
        <v>1265</v>
      </c>
    </row>
    <row r="11" spans="1:14" ht="15">
      <c r="A11" s="37" t="s">
        <v>2</v>
      </c>
      <c r="B11" s="38" t="s">
        <v>80</v>
      </c>
      <c r="C11" s="41">
        <v>6</v>
      </c>
      <c r="D11" s="35">
        <v>0</v>
      </c>
      <c r="E11" s="15"/>
      <c r="F11" s="35">
        <v>0</v>
      </c>
      <c r="G11" s="15"/>
      <c r="H11" s="35">
        <v>0</v>
      </c>
      <c r="I11" s="15"/>
      <c r="J11" s="35">
        <v>0</v>
      </c>
      <c r="K11" s="15">
        <f t="shared" si="0"/>
        <v>6</v>
      </c>
      <c r="L11" s="36">
        <v>4</v>
      </c>
      <c r="M11" s="63">
        <v>41</v>
      </c>
      <c r="N11">
        <f t="shared" si="1"/>
        <v>246</v>
      </c>
    </row>
    <row r="12" spans="1:14" ht="15">
      <c r="A12" s="37" t="s">
        <v>2</v>
      </c>
      <c r="B12" s="38" t="s">
        <v>81</v>
      </c>
      <c r="C12" s="41">
        <v>6</v>
      </c>
      <c r="D12" s="35">
        <v>0</v>
      </c>
      <c r="E12" s="15"/>
      <c r="F12" s="35">
        <v>0</v>
      </c>
      <c r="G12" s="15"/>
      <c r="H12" s="35">
        <v>0</v>
      </c>
      <c r="I12" s="15"/>
      <c r="J12" s="35">
        <v>0</v>
      </c>
      <c r="K12" s="15">
        <f t="shared" si="0"/>
        <v>6</v>
      </c>
      <c r="L12" s="36">
        <v>5</v>
      </c>
      <c r="M12" s="63">
        <v>41</v>
      </c>
      <c r="N12">
        <f t="shared" si="1"/>
        <v>246</v>
      </c>
    </row>
    <row r="13" spans="1:14" ht="15">
      <c r="A13" s="37" t="s">
        <v>2</v>
      </c>
      <c r="B13" s="38" t="s">
        <v>82</v>
      </c>
      <c r="C13" s="41">
        <v>7</v>
      </c>
      <c r="D13" s="35">
        <v>0</v>
      </c>
      <c r="E13" s="15"/>
      <c r="F13" s="35">
        <v>0</v>
      </c>
      <c r="G13" s="15"/>
      <c r="H13" s="35">
        <v>0</v>
      </c>
      <c r="I13" s="15"/>
      <c r="J13" s="35">
        <v>0</v>
      </c>
      <c r="K13" s="15">
        <f t="shared" si="0"/>
        <v>7</v>
      </c>
      <c r="L13" s="36">
        <v>6</v>
      </c>
      <c r="M13" s="63">
        <v>41</v>
      </c>
      <c r="N13">
        <f t="shared" si="1"/>
        <v>287</v>
      </c>
    </row>
    <row r="14" spans="1:14" ht="15">
      <c r="A14" s="37" t="s">
        <v>2</v>
      </c>
      <c r="B14" s="38" t="s">
        <v>83</v>
      </c>
      <c r="C14" s="41">
        <v>2</v>
      </c>
      <c r="D14" s="35">
        <v>0</v>
      </c>
      <c r="E14" s="15"/>
      <c r="F14" s="35">
        <v>0</v>
      </c>
      <c r="G14" s="15"/>
      <c r="H14" s="35">
        <v>0</v>
      </c>
      <c r="I14" s="15"/>
      <c r="J14" s="35">
        <v>0</v>
      </c>
      <c r="K14" s="15">
        <f t="shared" si="0"/>
        <v>2</v>
      </c>
      <c r="L14" s="36">
        <v>7</v>
      </c>
      <c r="M14" s="63">
        <v>41</v>
      </c>
      <c r="N14">
        <f t="shared" si="1"/>
        <v>82</v>
      </c>
    </row>
    <row r="15" spans="1:14" ht="15">
      <c r="A15" s="37" t="s">
        <v>2</v>
      </c>
      <c r="B15" s="38" t="s">
        <v>84</v>
      </c>
      <c r="C15" s="41">
        <v>2</v>
      </c>
      <c r="D15" s="35">
        <v>0</v>
      </c>
      <c r="E15" s="15"/>
      <c r="F15" s="35">
        <v>0</v>
      </c>
      <c r="G15" s="15"/>
      <c r="H15" s="35">
        <v>0</v>
      </c>
      <c r="I15" s="15"/>
      <c r="J15" s="35">
        <v>0</v>
      </c>
      <c r="K15" s="15">
        <f t="shared" si="0"/>
        <v>2</v>
      </c>
      <c r="L15" s="36">
        <v>8</v>
      </c>
      <c r="M15" s="63">
        <v>330</v>
      </c>
      <c r="N15">
        <f t="shared" si="1"/>
        <v>660</v>
      </c>
    </row>
    <row r="16" spans="1:14" ht="15">
      <c r="A16" s="37" t="s">
        <v>2</v>
      </c>
      <c r="B16" s="38" t="s">
        <v>85</v>
      </c>
      <c r="C16" s="41">
        <v>2</v>
      </c>
      <c r="D16" s="35">
        <v>0</v>
      </c>
      <c r="E16" s="15"/>
      <c r="F16" s="35">
        <v>0</v>
      </c>
      <c r="G16" s="15"/>
      <c r="H16" s="35">
        <v>0</v>
      </c>
      <c r="I16" s="15"/>
      <c r="J16" s="35">
        <v>0</v>
      </c>
      <c r="K16" s="15">
        <f t="shared" si="0"/>
        <v>2</v>
      </c>
      <c r="L16" s="36">
        <v>9</v>
      </c>
      <c r="M16" s="63">
        <v>330</v>
      </c>
      <c r="N16">
        <f t="shared" si="1"/>
        <v>660</v>
      </c>
    </row>
    <row r="17" spans="1:14" ht="15">
      <c r="A17" s="37" t="s">
        <v>2</v>
      </c>
      <c r="B17" s="38" t="s">
        <v>86</v>
      </c>
      <c r="C17" s="41">
        <v>2</v>
      </c>
      <c r="D17" s="35">
        <v>0</v>
      </c>
      <c r="E17" s="15"/>
      <c r="F17" s="35">
        <v>0</v>
      </c>
      <c r="G17" s="15"/>
      <c r="H17" s="35">
        <v>0</v>
      </c>
      <c r="I17" s="15"/>
      <c r="J17" s="35">
        <v>0</v>
      </c>
      <c r="K17" s="15">
        <f t="shared" si="0"/>
        <v>2</v>
      </c>
      <c r="L17" s="36">
        <v>10</v>
      </c>
      <c r="M17" s="63">
        <v>330</v>
      </c>
      <c r="N17">
        <f t="shared" si="1"/>
        <v>660</v>
      </c>
    </row>
    <row r="18" spans="1:14" ht="15">
      <c r="A18" s="37" t="s">
        <v>2</v>
      </c>
      <c r="B18" s="38" t="s">
        <v>87</v>
      </c>
      <c r="C18" s="41">
        <v>5</v>
      </c>
      <c r="D18" s="35">
        <v>0</v>
      </c>
      <c r="E18" s="15"/>
      <c r="F18" s="35">
        <v>0</v>
      </c>
      <c r="G18" s="15"/>
      <c r="H18" s="35">
        <v>0</v>
      </c>
      <c r="I18" s="15"/>
      <c r="J18" s="35">
        <v>0</v>
      </c>
      <c r="K18" s="15">
        <f t="shared" si="0"/>
        <v>5</v>
      </c>
      <c r="L18" s="36">
        <v>11</v>
      </c>
      <c r="M18" s="63">
        <v>413</v>
      </c>
      <c r="N18">
        <f t="shared" si="1"/>
        <v>2065</v>
      </c>
    </row>
    <row r="19" spans="1:14" ht="15">
      <c r="A19" s="10"/>
      <c r="B19" s="54"/>
      <c r="C19" s="121"/>
      <c r="D19" s="122"/>
      <c r="E19" s="122"/>
      <c r="F19" s="122"/>
      <c r="G19" s="122"/>
      <c r="H19" s="122"/>
      <c r="I19" s="122"/>
      <c r="J19" s="122"/>
      <c r="K19" s="48"/>
      <c r="L19" s="48"/>
      <c r="M19" s="67"/>
      <c r="N19">
        <f t="shared" si="1"/>
        <v>0</v>
      </c>
    </row>
    <row r="20" spans="1:14" ht="15">
      <c r="A20" s="3" t="s">
        <v>3</v>
      </c>
      <c r="B20" s="31" t="s">
        <v>48</v>
      </c>
      <c r="C20" s="15">
        <v>7</v>
      </c>
      <c r="D20" s="35">
        <v>0</v>
      </c>
      <c r="E20" s="5"/>
      <c r="F20" s="35">
        <v>0</v>
      </c>
      <c r="G20" s="1"/>
      <c r="H20" s="35">
        <v>0</v>
      </c>
      <c r="I20" s="1"/>
      <c r="J20" s="35">
        <v>0</v>
      </c>
      <c r="K20" s="15">
        <f t="shared" si="0"/>
        <v>7</v>
      </c>
      <c r="L20" s="41">
        <v>12</v>
      </c>
      <c r="M20" s="62">
        <v>21</v>
      </c>
      <c r="N20">
        <f t="shared" si="1"/>
        <v>147</v>
      </c>
    </row>
    <row r="21" spans="1:14" ht="15">
      <c r="A21" s="3" t="s">
        <v>3</v>
      </c>
      <c r="B21" s="31" t="s">
        <v>49</v>
      </c>
      <c r="C21" s="15">
        <v>79</v>
      </c>
      <c r="D21" s="35">
        <v>0</v>
      </c>
      <c r="E21" s="5"/>
      <c r="F21" s="35">
        <v>0</v>
      </c>
      <c r="G21" s="1"/>
      <c r="H21" s="35">
        <v>0</v>
      </c>
      <c r="I21" s="1"/>
      <c r="J21" s="35">
        <v>0</v>
      </c>
      <c r="K21" s="15">
        <f t="shared" si="0"/>
        <v>79</v>
      </c>
      <c r="L21" s="41">
        <v>13</v>
      </c>
      <c r="M21" s="62">
        <v>17</v>
      </c>
      <c r="N21">
        <f t="shared" si="1"/>
        <v>1343</v>
      </c>
    </row>
    <row r="22" spans="1:14" ht="15">
      <c r="A22" s="3" t="s">
        <v>3</v>
      </c>
      <c r="B22" s="31" t="s">
        <v>50</v>
      </c>
      <c r="C22" s="15">
        <v>31</v>
      </c>
      <c r="D22" s="35">
        <v>0</v>
      </c>
      <c r="E22" s="5"/>
      <c r="F22" s="35">
        <v>0</v>
      </c>
      <c r="G22" s="1"/>
      <c r="H22" s="35">
        <v>0</v>
      </c>
      <c r="I22" s="1"/>
      <c r="J22" s="35">
        <v>0</v>
      </c>
      <c r="K22" s="15">
        <f t="shared" si="0"/>
        <v>31</v>
      </c>
      <c r="L22" s="41">
        <v>14</v>
      </c>
      <c r="M22" s="62">
        <v>17</v>
      </c>
      <c r="N22">
        <f t="shared" si="1"/>
        <v>527</v>
      </c>
    </row>
    <row r="23" spans="1:14" ht="15">
      <c r="A23" s="37" t="s">
        <v>3</v>
      </c>
      <c r="B23" s="43" t="s">
        <v>88</v>
      </c>
      <c r="C23" s="41">
        <v>6</v>
      </c>
      <c r="D23" s="35">
        <v>0</v>
      </c>
      <c r="E23" s="5"/>
      <c r="F23" s="35">
        <v>0</v>
      </c>
      <c r="G23" s="1"/>
      <c r="H23" s="35">
        <v>0</v>
      </c>
      <c r="I23" s="1"/>
      <c r="J23" s="35">
        <v>0</v>
      </c>
      <c r="K23" s="15">
        <f t="shared" si="0"/>
        <v>6</v>
      </c>
      <c r="L23" s="41">
        <v>15</v>
      </c>
      <c r="M23" s="63">
        <v>537</v>
      </c>
      <c r="N23">
        <f t="shared" si="1"/>
        <v>3222</v>
      </c>
    </row>
    <row r="24" spans="1:14" ht="15">
      <c r="A24" s="37" t="s">
        <v>3</v>
      </c>
      <c r="B24" s="43" t="s">
        <v>89</v>
      </c>
      <c r="C24" s="41">
        <v>4</v>
      </c>
      <c r="D24" s="35">
        <v>0</v>
      </c>
      <c r="E24" s="5"/>
      <c r="F24" s="35">
        <v>0</v>
      </c>
      <c r="G24" s="1"/>
      <c r="H24" s="35">
        <v>0</v>
      </c>
      <c r="I24" s="1"/>
      <c r="J24" s="35">
        <v>0</v>
      </c>
      <c r="K24" s="15">
        <f t="shared" si="0"/>
        <v>4</v>
      </c>
      <c r="L24" s="41">
        <v>16</v>
      </c>
      <c r="M24" s="63">
        <v>1074</v>
      </c>
      <c r="N24">
        <f t="shared" si="1"/>
        <v>4296</v>
      </c>
    </row>
    <row r="25" spans="1:14" ht="15">
      <c r="A25" s="37" t="s">
        <v>3</v>
      </c>
      <c r="B25" s="43" t="s">
        <v>90</v>
      </c>
      <c r="C25" s="41">
        <v>4</v>
      </c>
      <c r="D25" s="35">
        <v>0</v>
      </c>
      <c r="E25" s="5"/>
      <c r="F25" s="35">
        <v>0</v>
      </c>
      <c r="G25" s="1"/>
      <c r="H25" s="35">
        <v>0</v>
      </c>
      <c r="I25" s="1"/>
      <c r="J25" s="35">
        <v>0</v>
      </c>
      <c r="K25" s="15">
        <f t="shared" si="0"/>
        <v>4</v>
      </c>
      <c r="L25" s="41">
        <v>17</v>
      </c>
      <c r="M25" s="63">
        <v>495</v>
      </c>
      <c r="N25">
        <f t="shared" si="1"/>
        <v>1980</v>
      </c>
    </row>
    <row r="26" spans="1:14" ht="15">
      <c r="A26" s="37" t="s">
        <v>3</v>
      </c>
      <c r="B26" s="43" t="s">
        <v>91</v>
      </c>
      <c r="C26" s="41">
        <v>2</v>
      </c>
      <c r="D26" s="35">
        <v>0</v>
      </c>
      <c r="E26" s="5"/>
      <c r="F26" s="35">
        <v>0</v>
      </c>
      <c r="G26" s="1"/>
      <c r="H26" s="35">
        <v>0</v>
      </c>
      <c r="I26" s="1"/>
      <c r="J26" s="35">
        <v>0</v>
      </c>
      <c r="K26" s="15">
        <f t="shared" si="0"/>
        <v>2</v>
      </c>
      <c r="L26" s="41">
        <v>18</v>
      </c>
      <c r="M26" s="63">
        <v>24</v>
      </c>
      <c r="N26">
        <f t="shared" si="1"/>
        <v>48</v>
      </c>
    </row>
    <row r="27" spans="1:14" ht="15">
      <c r="A27" s="37" t="s">
        <v>3</v>
      </c>
      <c r="B27" s="43" t="s">
        <v>76</v>
      </c>
      <c r="C27" s="41"/>
      <c r="D27" s="35"/>
      <c r="E27" s="5"/>
      <c r="F27" s="35"/>
      <c r="G27" s="1"/>
      <c r="H27" s="35"/>
      <c r="I27" s="1">
        <v>2</v>
      </c>
      <c r="J27" s="35">
        <v>500</v>
      </c>
      <c r="K27" s="15">
        <f t="shared" si="0"/>
        <v>2</v>
      </c>
      <c r="L27" s="41">
        <v>19</v>
      </c>
      <c r="M27" s="62">
        <v>500</v>
      </c>
      <c r="N27">
        <f t="shared" si="1"/>
        <v>1000</v>
      </c>
    </row>
    <row r="28" spans="1:14" ht="15">
      <c r="A28" s="10"/>
      <c r="B28" s="55"/>
      <c r="C28" s="121"/>
      <c r="D28" s="122"/>
      <c r="E28" s="122"/>
      <c r="F28" s="122"/>
      <c r="G28" s="122"/>
      <c r="H28" s="122"/>
      <c r="I28" s="122"/>
      <c r="J28" s="122"/>
      <c r="K28" s="48"/>
      <c r="L28" s="48"/>
      <c r="M28" s="67"/>
      <c r="N28">
        <f t="shared" si="1"/>
        <v>0</v>
      </c>
    </row>
    <row r="29" spans="1:14" ht="15">
      <c r="A29" s="7" t="s">
        <v>7</v>
      </c>
      <c r="B29" s="16" t="s">
        <v>21</v>
      </c>
      <c r="C29" s="20">
        <v>8</v>
      </c>
      <c r="D29" s="35">
        <v>0</v>
      </c>
      <c r="E29" s="5"/>
      <c r="F29" s="35">
        <v>0</v>
      </c>
      <c r="G29" s="5"/>
      <c r="H29" s="35">
        <v>0</v>
      </c>
      <c r="I29" s="5"/>
      <c r="J29" s="35">
        <v>0</v>
      </c>
      <c r="K29" s="15">
        <f t="shared" si="0"/>
        <v>8</v>
      </c>
      <c r="L29" s="36">
        <v>20</v>
      </c>
      <c r="M29" s="62">
        <v>41</v>
      </c>
      <c r="N29">
        <f t="shared" si="1"/>
        <v>328</v>
      </c>
    </row>
    <row r="30" spans="1:14" ht="15">
      <c r="A30" s="7" t="s">
        <v>7</v>
      </c>
      <c r="B30" s="56" t="s">
        <v>40</v>
      </c>
      <c r="C30" s="15">
        <v>13</v>
      </c>
      <c r="D30" s="35">
        <v>0</v>
      </c>
      <c r="E30" s="20"/>
      <c r="F30" s="35">
        <v>0</v>
      </c>
      <c r="G30" s="15"/>
      <c r="H30" s="35">
        <v>0</v>
      </c>
      <c r="I30" s="15"/>
      <c r="J30" s="35">
        <v>0</v>
      </c>
      <c r="K30" s="15">
        <f t="shared" si="0"/>
        <v>13</v>
      </c>
      <c r="L30" s="36">
        <v>21</v>
      </c>
      <c r="M30" s="62">
        <v>58</v>
      </c>
      <c r="N30">
        <f t="shared" si="1"/>
        <v>754</v>
      </c>
    </row>
    <row r="31" spans="1:14" ht="15">
      <c r="A31" s="7" t="s">
        <v>7</v>
      </c>
      <c r="B31" s="56" t="s">
        <v>41</v>
      </c>
      <c r="C31" s="15">
        <v>8</v>
      </c>
      <c r="D31" s="35">
        <v>0</v>
      </c>
      <c r="E31" s="20"/>
      <c r="F31" s="35">
        <v>0</v>
      </c>
      <c r="G31" s="15"/>
      <c r="H31" s="35">
        <v>0</v>
      </c>
      <c r="I31" s="15"/>
      <c r="J31" s="35">
        <v>0</v>
      </c>
      <c r="K31" s="15">
        <f t="shared" si="0"/>
        <v>8</v>
      </c>
      <c r="L31" s="36">
        <v>22</v>
      </c>
      <c r="M31" s="62">
        <v>58</v>
      </c>
      <c r="N31">
        <f t="shared" si="1"/>
        <v>464</v>
      </c>
    </row>
    <row r="32" spans="1:14" ht="15">
      <c r="A32" s="7" t="s">
        <v>7</v>
      </c>
      <c r="B32" s="56" t="s">
        <v>42</v>
      </c>
      <c r="C32" s="15">
        <v>8</v>
      </c>
      <c r="D32" s="35">
        <v>0</v>
      </c>
      <c r="E32" s="20"/>
      <c r="F32" s="35">
        <v>0</v>
      </c>
      <c r="G32" s="15"/>
      <c r="H32" s="35">
        <v>0</v>
      </c>
      <c r="I32" s="15"/>
      <c r="J32" s="35">
        <v>0</v>
      </c>
      <c r="K32" s="15">
        <f t="shared" si="0"/>
        <v>8</v>
      </c>
      <c r="L32" s="36">
        <v>23</v>
      </c>
      <c r="M32" s="62">
        <v>58</v>
      </c>
      <c r="N32">
        <f t="shared" si="1"/>
        <v>464</v>
      </c>
    </row>
    <row r="33" spans="1:14" ht="15">
      <c r="A33" s="7" t="s">
        <v>7</v>
      </c>
      <c r="B33" s="56" t="s">
        <v>43</v>
      </c>
      <c r="C33" s="15">
        <v>10</v>
      </c>
      <c r="D33" s="35">
        <v>0</v>
      </c>
      <c r="E33" s="20"/>
      <c r="F33" s="35">
        <v>0</v>
      </c>
      <c r="G33" s="15"/>
      <c r="H33" s="35">
        <v>0</v>
      </c>
      <c r="I33" s="15"/>
      <c r="J33" s="35">
        <v>0</v>
      </c>
      <c r="K33" s="15">
        <f t="shared" si="0"/>
        <v>10</v>
      </c>
      <c r="L33" s="36">
        <v>24</v>
      </c>
      <c r="M33" s="62">
        <v>58</v>
      </c>
      <c r="N33">
        <f t="shared" si="1"/>
        <v>580</v>
      </c>
    </row>
    <row r="34" spans="1:14" ht="15">
      <c r="A34" s="7" t="s">
        <v>7</v>
      </c>
      <c r="B34" s="57" t="s">
        <v>51</v>
      </c>
      <c r="C34" s="15">
        <v>34</v>
      </c>
      <c r="D34" s="35">
        <v>0</v>
      </c>
      <c r="E34" s="20"/>
      <c r="F34" s="35">
        <v>0</v>
      </c>
      <c r="G34" s="15"/>
      <c r="H34" s="35">
        <v>0</v>
      </c>
      <c r="I34" s="15"/>
      <c r="J34" s="35">
        <v>0</v>
      </c>
      <c r="K34" s="15">
        <f t="shared" si="0"/>
        <v>34</v>
      </c>
      <c r="L34" s="36">
        <v>25</v>
      </c>
      <c r="M34" s="62">
        <v>44</v>
      </c>
      <c r="N34">
        <f t="shared" si="1"/>
        <v>1496</v>
      </c>
    </row>
    <row r="35" spans="1:14" ht="15">
      <c r="A35" s="18"/>
      <c r="B35" s="54"/>
      <c r="C35" s="121"/>
      <c r="D35" s="122"/>
      <c r="E35" s="122"/>
      <c r="F35" s="122"/>
      <c r="G35" s="122"/>
      <c r="H35" s="122"/>
      <c r="I35" s="122"/>
      <c r="J35" s="122"/>
      <c r="K35" s="48"/>
      <c r="L35" s="49"/>
      <c r="M35" s="67"/>
      <c r="N35">
        <f t="shared" si="1"/>
        <v>0</v>
      </c>
    </row>
    <row r="36" spans="1:14" ht="15">
      <c r="A36" s="3" t="s">
        <v>16</v>
      </c>
      <c r="B36" s="58" t="s">
        <v>58</v>
      </c>
      <c r="C36" s="15">
        <v>44</v>
      </c>
      <c r="D36" s="35">
        <v>0</v>
      </c>
      <c r="E36" s="20"/>
      <c r="F36" s="35">
        <v>0</v>
      </c>
      <c r="G36" s="15"/>
      <c r="H36" s="35">
        <v>0</v>
      </c>
      <c r="I36" s="15"/>
      <c r="J36" s="35">
        <v>0</v>
      </c>
      <c r="K36" s="15">
        <f t="shared" si="0"/>
        <v>44</v>
      </c>
      <c r="L36" s="41">
        <v>26</v>
      </c>
      <c r="M36" s="62">
        <v>75</v>
      </c>
      <c r="N36">
        <f t="shared" si="1"/>
        <v>3300</v>
      </c>
    </row>
    <row r="37" spans="1:14" ht="15">
      <c r="A37" s="3" t="s">
        <v>16</v>
      </c>
      <c r="B37" s="59" t="s">
        <v>59</v>
      </c>
      <c r="C37" s="15">
        <v>91</v>
      </c>
      <c r="D37" s="35">
        <v>0</v>
      </c>
      <c r="E37" s="20"/>
      <c r="F37" s="35">
        <v>0</v>
      </c>
      <c r="G37" s="15"/>
      <c r="H37" s="35">
        <v>0</v>
      </c>
      <c r="I37" s="15"/>
      <c r="J37" s="35">
        <v>0</v>
      </c>
      <c r="K37" s="15">
        <f t="shared" si="0"/>
        <v>91</v>
      </c>
      <c r="L37" s="41">
        <v>27</v>
      </c>
      <c r="M37" s="62">
        <v>70</v>
      </c>
      <c r="N37">
        <f t="shared" si="1"/>
        <v>6370</v>
      </c>
    </row>
    <row r="38" spans="1:14" ht="15">
      <c r="A38" s="3" t="s">
        <v>16</v>
      </c>
      <c r="B38" s="59" t="s">
        <v>60</v>
      </c>
      <c r="C38" s="15">
        <v>6</v>
      </c>
      <c r="D38" s="35">
        <v>0</v>
      </c>
      <c r="E38" s="20"/>
      <c r="F38" s="35">
        <v>0</v>
      </c>
      <c r="G38" s="15"/>
      <c r="H38" s="35">
        <v>0</v>
      </c>
      <c r="I38" s="15"/>
      <c r="J38" s="35">
        <v>0</v>
      </c>
      <c r="K38" s="15">
        <f t="shared" si="0"/>
        <v>6</v>
      </c>
      <c r="L38" s="41">
        <v>28</v>
      </c>
      <c r="M38" s="62">
        <v>118</v>
      </c>
      <c r="N38">
        <f t="shared" si="1"/>
        <v>708</v>
      </c>
    </row>
    <row r="39" spans="1:14" ht="15">
      <c r="A39" s="3" t="s">
        <v>16</v>
      </c>
      <c r="B39" s="60" t="s">
        <v>61</v>
      </c>
      <c r="C39" s="15">
        <v>5</v>
      </c>
      <c r="D39" s="35">
        <v>0</v>
      </c>
      <c r="E39" s="20"/>
      <c r="F39" s="35">
        <v>0</v>
      </c>
      <c r="G39" s="15"/>
      <c r="H39" s="35">
        <v>0</v>
      </c>
      <c r="I39" s="15"/>
      <c r="J39" s="35">
        <v>0</v>
      </c>
      <c r="K39" s="15">
        <f t="shared" si="0"/>
        <v>5</v>
      </c>
      <c r="L39" s="41">
        <v>29</v>
      </c>
      <c r="M39" s="62">
        <v>132</v>
      </c>
      <c r="N39">
        <f t="shared" si="1"/>
        <v>660</v>
      </c>
    </row>
    <row r="40" spans="1:14" ht="15">
      <c r="A40" s="3" t="s">
        <v>16</v>
      </c>
      <c r="B40" s="16" t="s">
        <v>18</v>
      </c>
      <c r="C40" s="15">
        <v>38</v>
      </c>
      <c r="D40" s="35">
        <v>0</v>
      </c>
      <c r="E40" s="20"/>
      <c r="F40" s="35">
        <v>0</v>
      </c>
      <c r="G40" s="15"/>
      <c r="H40" s="35">
        <v>0</v>
      </c>
      <c r="I40" s="15"/>
      <c r="J40" s="35">
        <v>0</v>
      </c>
      <c r="K40" s="15">
        <f t="shared" si="0"/>
        <v>38</v>
      </c>
      <c r="L40" s="41">
        <v>30</v>
      </c>
      <c r="M40" s="62">
        <v>113</v>
      </c>
      <c r="N40">
        <f t="shared" si="1"/>
        <v>4294</v>
      </c>
    </row>
    <row r="41" spans="1:14" ht="15">
      <c r="A41" s="3" t="s">
        <v>16</v>
      </c>
      <c r="B41" s="16" t="s">
        <v>19</v>
      </c>
      <c r="C41" s="15">
        <v>245</v>
      </c>
      <c r="D41" s="35">
        <v>0</v>
      </c>
      <c r="E41" s="20"/>
      <c r="F41" s="35">
        <v>0</v>
      </c>
      <c r="G41" s="15"/>
      <c r="H41" s="35">
        <v>0</v>
      </c>
      <c r="I41" s="20">
        <v>6</v>
      </c>
      <c r="J41" s="35">
        <v>0</v>
      </c>
      <c r="K41" s="15">
        <f t="shared" si="0"/>
        <v>251</v>
      </c>
      <c r="L41" s="41">
        <v>31</v>
      </c>
      <c r="M41" s="62">
        <v>125</v>
      </c>
      <c r="N41">
        <f t="shared" si="1"/>
        <v>31375</v>
      </c>
    </row>
    <row r="42" spans="1:14" ht="15">
      <c r="A42" s="3" t="s">
        <v>16</v>
      </c>
      <c r="B42" s="16" t="s">
        <v>20</v>
      </c>
      <c r="C42" s="15">
        <v>205</v>
      </c>
      <c r="D42" s="35">
        <v>0</v>
      </c>
      <c r="E42" s="20"/>
      <c r="F42" s="35">
        <v>0</v>
      </c>
      <c r="G42" s="15"/>
      <c r="H42" s="35">
        <v>0</v>
      </c>
      <c r="I42" s="15"/>
      <c r="J42" s="35">
        <v>0</v>
      </c>
      <c r="K42" s="15">
        <f t="shared" si="0"/>
        <v>205</v>
      </c>
      <c r="L42" s="41">
        <v>32</v>
      </c>
      <c r="M42" s="62">
        <v>132</v>
      </c>
      <c r="N42">
        <f t="shared" si="1"/>
        <v>27060</v>
      </c>
    </row>
    <row r="43" spans="1:14" ht="15">
      <c r="A43" s="3" t="s">
        <v>16</v>
      </c>
      <c r="B43" s="16" t="s">
        <v>44</v>
      </c>
      <c r="C43" s="15">
        <v>22</v>
      </c>
      <c r="D43" s="35">
        <v>0</v>
      </c>
      <c r="E43" s="20">
        <v>8</v>
      </c>
      <c r="F43" s="35">
        <v>0</v>
      </c>
      <c r="G43" s="15"/>
      <c r="H43" s="35">
        <v>0</v>
      </c>
      <c r="I43" s="15"/>
      <c r="J43" s="35">
        <v>0</v>
      </c>
      <c r="K43" s="15">
        <f t="shared" si="0"/>
        <v>30</v>
      </c>
      <c r="L43" s="41">
        <v>33</v>
      </c>
      <c r="M43" s="62">
        <v>259</v>
      </c>
      <c r="N43">
        <f t="shared" si="1"/>
        <v>7770</v>
      </c>
    </row>
    <row r="44" spans="1:14" ht="15">
      <c r="A44" s="3" t="s">
        <v>16</v>
      </c>
      <c r="B44" s="31" t="s">
        <v>45</v>
      </c>
      <c r="C44" s="15">
        <v>136</v>
      </c>
      <c r="D44" s="35">
        <v>0</v>
      </c>
      <c r="E44" s="20">
        <v>15</v>
      </c>
      <c r="F44" s="35">
        <v>0</v>
      </c>
      <c r="G44" s="15"/>
      <c r="H44" s="35">
        <v>0</v>
      </c>
      <c r="I44" s="15"/>
      <c r="J44" s="35">
        <v>0</v>
      </c>
      <c r="K44" s="15">
        <f t="shared" si="0"/>
        <v>151</v>
      </c>
      <c r="L44" s="41">
        <v>34</v>
      </c>
      <c r="M44" s="62">
        <v>173</v>
      </c>
      <c r="N44">
        <f t="shared" si="1"/>
        <v>26123</v>
      </c>
    </row>
    <row r="45" spans="1:14" ht="15">
      <c r="A45" s="3" t="s">
        <v>16</v>
      </c>
      <c r="B45" s="31" t="s">
        <v>46</v>
      </c>
      <c r="C45" s="15"/>
      <c r="D45" s="35">
        <v>0</v>
      </c>
      <c r="E45" s="20">
        <v>12</v>
      </c>
      <c r="F45" s="35">
        <v>0</v>
      </c>
      <c r="G45" s="15"/>
      <c r="H45" s="35">
        <v>0</v>
      </c>
      <c r="I45" s="15"/>
      <c r="J45" s="35">
        <v>0</v>
      </c>
      <c r="K45" s="15">
        <f t="shared" si="0"/>
        <v>12</v>
      </c>
      <c r="L45" s="41">
        <v>35</v>
      </c>
      <c r="M45" s="62">
        <v>81</v>
      </c>
      <c r="N45">
        <f t="shared" si="1"/>
        <v>972</v>
      </c>
    </row>
    <row r="46" spans="1:14" ht="15">
      <c r="A46" s="3" t="s">
        <v>16</v>
      </c>
      <c r="B46" s="31" t="s">
        <v>47</v>
      </c>
      <c r="C46" s="15">
        <v>21</v>
      </c>
      <c r="D46" s="35">
        <v>0</v>
      </c>
      <c r="E46" s="20"/>
      <c r="F46" s="35">
        <v>0</v>
      </c>
      <c r="G46" s="15"/>
      <c r="H46" s="35">
        <v>0</v>
      </c>
      <c r="I46" s="15"/>
      <c r="J46" s="35">
        <v>0</v>
      </c>
      <c r="K46" s="15">
        <f t="shared" si="0"/>
        <v>21</v>
      </c>
      <c r="L46" s="41">
        <v>36</v>
      </c>
      <c r="M46" s="62">
        <v>111</v>
      </c>
      <c r="N46">
        <f t="shared" si="1"/>
        <v>2331</v>
      </c>
    </row>
    <row r="47" spans="1:14" ht="15">
      <c r="A47" s="3" t="s">
        <v>16</v>
      </c>
      <c r="B47" s="31" t="s">
        <v>52</v>
      </c>
      <c r="C47" s="15">
        <v>35</v>
      </c>
      <c r="D47" s="35">
        <v>0</v>
      </c>
      <c r="E47" s="20"/>
      <c r="F47" s="35">
        <v>0</v>
      </c>
      <c r="G47" s="15"/>
      <c r="H47" s="35">
        <v>0</v>
      </c>
      <c r="I47" s="15"/>
      <c r="J47" s="35">
        <v>0</v>
      </c>
      <c r="K47" s="15">
        <f t="shared" si="0"/>
        <v>35</v>
      </c>
      <c r="L47" s="41">
        <v>37</v>
      </c>
      <c r="M47" s="62">
        <v>222</v>
      </c>
      <c r="N47">
        <f t="shared" si="1"/>
        <v>7770</v>
      </c>
    </row>
    <row r="48" spans="1:14" ht="15">
      <c r="A48" s="3" t="s">
        <v>16</v>
      </c>
      <c r="B48" s="16" t="s">
        <v>53</v>
      </c>
      <c r="C48" s="15">
        <v>2</v>
      </c>
      <c r="D48" s="35">
        <v>0</v>
      </c>
      <c r="E48" s="20"/>
      <c r="F48" s="35">
        <v>0</v>
      </c>
      <c r="G48" s="15"/>
      <c r="H48" s="35">
        <v>0</v>
      </c>
      <c r="I48" s="15"/>
      <c r="J48" s="35">
        <v>0</v>
      </c>
      <c r="K48" s="15">
        <f t="shared" si="0"/>
        <v>2</v>
      </c>
      <c r="L48" s="41">
        <v>38</v>
      </c>
      <c r="M48" s="62">
        <v>200</v>
      </c>
      <c r="N48">
        <f t="shared" si="1"/>
        <v>400</v>
      </c>
    </row>
    <row r="49" spans="1:14" ht="15">
      <c r="A49" s="3" t="s">
        <v>16</v>
      </c>
      <c r="B49" s="16" t="s">
        <v>54</v>
      </c>
      <c r="C49" s="15">
        <v>4</v>
      </c>
      <c r="D49" s="35">
        <v>0</v>
      </c>
      <c r="E49" s="20"/>
      <c r="F49" s="35">
        <v>0</v>
      </c>
      <c r="G49" s="15"/>
      <c r="H49" s="35">
        <v>0</v>
      </c>
      <c r="I49" s="15"/>
      <c r="J49" s="35">
        <v>0</v>
      </c>
      <c r="K49" s="15">
        <f t="shared" si="0"/>
        <v>4</v>
      </c>
      <c r="L49" s="41">
        <v>39</v>
      </c>
      <c r="M49" s="62">
        <v>172</v>
      </c>
      <c r="N49">
        <f t="shared" si="1"/>
        <v>688</v>
      </c>
    </row>
    <row r="50" spans="1:14" ht="15">
      <c r="A50" s="3" t="s">
        <v>16</v>
      </c>
      <c r="B50" s="56" t="s">
        <v>55</v>
      </c>
      <c r="C50" s="15">
        <v>6</v>
      </c>
      <c r="D50" s="35">
        <v>0</v>
      </c>
      <c r="E50" s="20"/>
      <c r="F50" s="35">
        <v>0</v>
      </c>
      <c r="G50" s="15"/>
      <c r="H50" s="35">
        <v>0</v>
      </c>
      <c r="I50" s="15"/>
      <c r="J50" s="35">
        <v>0</v>
      </c>
      <c r="K50" s="15">
        <f t="shared" si="0"/>
        <v>6</v>
      </c>
      <c r="L50" s="41">
        <v>40</v>
      </c>
      <c r="M50" s="62">
        <v>216</v>
      </c>
      <c r="N50">
        <f t="shared" si="1"/>
        <v>1296</v>
      </c>
    </row>
    <row r="51" spans="1:14" ht="15">
      <c r="A51" s="3" t="s">
        <v>16</v>
      </c>
      <c r="B51" s="31" t="s">
        <v>56</v>
      </c>
      <c r="C51" s="15">
        <v>2</v>
      </c>
      <c r="D51" s="35">
        <v>0</v>
      </c>
      <c r="E51" s="20"/>
      <c r="F51" s="35">
        <v>0</v>
      </c>
      <c r="G51" s="15"/>
      <c r="H51" s="35">
        <v>0</v>
      </c>
      <c r="I51" s="15"/>
      <c r="J51" s="35">
        <v>0</v>
      </c>
      <c r="K51" s="15">
        <f t="shared" si="0"/>
        <v>2</v>
      </c>
      <c r="L51" s="41">
        <v>41</v>
      </c>
      <c r="M51" s="62">
        <v>130</v>
      </c>
      <c r="N51">
        <f t="shared" si="1"/>
        <v>260</v>
      </c>
    </row>
    <row r="52" spans="1:14" ht="15">
      <c r="A52" s="5" t="s">
        <v>16</v>
      </c>
      <c r="B52" s="16" t="s">
        <v>57</v>
      </c>
      <c r="C52" s="20">
        <v>117</v>
      </c>
      <c r="D52" s="35">
        <v>0</v>
      </c>
      <c r="E52" s="20"/>
      <c r="F52" s="35">
        <v>0</v>
      </c>
      <c r="G52" s="20"/>
      <c r="H52" s="35">
        <v>0</v>
      </c>
      <c r="I52" s="20"/>
      <c r="J52" s="35">
        <v>0</v>
      </c>
      <c r="K52" s="15">
        <f t="shared" si="0"/>
        <v>117</v>
      </c>
      <c r="L52" s="41">
        <v>42</v>
      </c>
      <c r="M52" s="62">
        <v>162</v>
      </c>
      <c r="N52">
        <f t="shared" si="1"/>
        <v>18954</v>
      </c>
    </row>
    <row r="53" spans="1:14" ht="15">
      <c r="A53" s="5" t="s">
        <v>16</v>
      </c>
      <c r="B53" s="16" t="s">
        <v>62</v>
      </c>
      <c r="C53" s="20"/>
      <c r="D53" s="35">
        <v>0</v>
      </c>
      <c r="E53" s="20"/>
      <c r="F53" s="35">
        <v>0</v>
      </c>
      <c r="G53" s="20"/>
      <c r="H53" s="35">
        <v>0</v>
      </c>
      <c r="I53" s="20">
        <v>6</v>
      </c>
      <c r="J53" s="35">
        <v>0</v>
      </c>
      <c r="K53" s="15">
        <f t="shared" si="0"/>
        <v>6</v>
      </c>
      <c r="L53" s="41">
        <v>43</v>
      </c>
      <c r="M53" s="62">
        <v>421</v>
      </c>
      <c r="N53">
        <f t="shared" si="1"/>
        <v>2526</v>
      </c>
    </row>
    <row r="54" spans="1:14" ht="60">
      <c r="A54" s="5" t="s">
        <v>16</v>
      </c>
      <c r="B54" s="25" t="s">
        <v>68</v>
      </c>
      <c r="C54" s="5"/>
      <c r="D54" s="35">
        <v>0</v>
      </c>
      <c r="E54" s="24"/>
      <c r="F54" s="35">
        <v>0</v>
      </c>
      <c r="G54" s="5"/>
      <c r="H54" s="35">
        <v>0</v>
      </c>
      <c r="I54" s="5">
        <v>6</v>
      </c>
      <c r="J54" s="35">
        <v>0</v>
      </c>
      <c r="K54" s="15">
        <f t="shared" si="0"/>
        <v>6</v>
      </c>
      <c r="L54" s="41">
        <v>44</v>
      </c>
      <c r="M54" s="62">
        <v>690</v>
      </c>
      <c r="N54">
        <f t="shared" si="1"/>
        <v>4140</v>
      </c>
    </row>
    <row r="55" spans="1:14" ht="15">
      <c r="A55" s="44" t="s">
        <v>16</v>
      </c>
      <c r="B55" s="39" t="s">
        <v>92</v>
      </c>
      <c r="C55" s="5">
        <v>15</v>
      </c>
      <c r="D55" s="35">
        <v>0</v>
      </c>
      <c r="E55" s="5"/>
      <c r="F55" s="35">
        <v>0</v>
      </c>
      <c r="G55" s="5"/>
      <c r="H55" s="35">
        <v>0</v>
      </c>
      <c r="I55" s="5"/>
      <c r="J55" s="35">
        <v>0</v>
      </c>
      <c r="K55" s="15">
        <f t="shared" si="0"/>
        <v>15</v>
      </c>
      <c r="L55" s="41">
        <v>45</v>
      </c>
      <c r="M55" s="63">
        <v>752</v>
      </c>
      <c r="N55">
        <f t="shared" si="1"/>
        <v>11280</v>
      </c>
    </row>
    <row r="56" spans="1:14" ht="15">
      <c r="A56" s="44" t="s">
        <v>16</v>
      </c>
      <c r="B56" s="39" t="s">
        <v>93</v>
      </c>
      <c r="C56" s="5">
        <v>1</v>
      </c>
      <c r="D56" s="35">
        <v>0</v>
      </c>
      <c r="E56" s="5"/>
      <c r="F56" s="35">
        <v>0</v>
      </c>
      <c r="G56" s="5"/>
      <c r="H56" s="35">
        <v>0</v>
      </c>
      <c r="I56" s="5"/>
      <c r="J56" s="35">
        <v>0</v>
      </c>
      <c r="K56" s="15">
        <f t="shared" si="0"/>
        <v>1</v>
      </c>
      <c r="L56" s="41">
        <v>46</v>
      </c>
      <c r="M56" s="63">
        <v>661</v>
      </c>
      <c r="N56">
        <f t="shared" si="1"/>
        <v>661</v>
      </c>
    </row>
    <row r="57" spans="1:14" ht="45">
      <c r="A57" s="44" t="s">
        <v>16</v>
      </c>
      <c r="B57" s="39" t="s">
        <v>75</v>
      </c>
      <c r="C57" s="5"/>
      <c r="D57" s="35">
        <v>0</v>
      </c>
      <c r="E57" s="5"/>
      <c r="F57" s="35">
        <v>0</v>
      </c>
      <c r="G57" s="5"/>
      <c r="H57" s="35">
        <v>0</v>
      </c>
      <c r="I57" s="5">
        <v>2</v>
      </c>
      <c r="J57" s="35">
        <v>5173</v>
      </c>
      <c r="K57" s="15">
        <f t="shared" si="0"/>
        <v>2</v>
      </c>
      <c r="L57" s="41">
        <v>47</v>
      </c>
      <c r="M57" s="62">
        <v>5173</v>
      </c>
      <c r="N57">
        <f t="shared" si="1"/>
        <v>10346</v>
      </c>
    </row>
    <row r="58" spans="1:14" ht="15">
      <c r="A58" s="19"/>
      <c r="B58" s="54"/>
      <c r="C58" s="121"/>
      <c r="D58" s="122"/>
      <c r="E58" s="122"/>
      <c r="F58" s="122"/>
      <c r="G58" s="122"/>
      <c r="H58" s="122"/>
      <c r="I58" s="122"/>
      <c r="J58" s="122"/>
      <c r="K58" s="48"/>
      <c r="L58" s="48"/>
      <c r="M58" s="67"/>
      <c r="N58">
        <f t="shared" si="1"/>
        <v>0</v>
      </c>
    </row>
    <row r="59" spans="1:14" ht="15">
      <c r="A59" s="3" t="s">
        <v>5</v>
      </c>
      <c r="B59" s="16" t="s">
        <v>22</v>
      </c>
      <c r="C59" s="15">
        <v>28</v>
      </c>
      <c r="D59" s="35">
        <v>0</v>
      </c>
      <c r="E59" s="2"/>
      <c r="F59" s="35">
        <v>0</v>
      </c>
      <c r="G59" s="1"/>
      <c r="H59" s="35">
        <v>0</v>
      </c>
      <c r="I59" s="1"/>
      <c r="J59" s="35">
        <v>0</v>
      </c>
      <c r="K59" s="15">
        <f t="shared" si="0"/>
        <v>28</v>
      </c>
      <c r="L59" s="41">
        <v>48</v>
      </c>
      <c r="M59" s="62">
        <v>115</v>
      </c>
      <c r="N59">
        <f t="shared" si="1"/>
        <v>3220</v>
      </c>
    </row>
    <row r="60" spans="1:14" ht="15">
      <c r="A60" s="3" t="s">
        <v>5</v>
      </c>
      <c r="B60" s="16" t="s">
        <v>23</v>
      </c>
      <c r="C60" s="15">
        <v>8</v>
      </c>
      <c r="D60" s="35">
        <v>0</v>
      </c>
      <c r="E60" s="2"/>
      <c r="F60" s="35">
        <v>0</v>
      </c>
      <c r="G60" s="1"/>
      <c r="H60" s="35">
        <v>0</v>
      </c>
      <c r="I60" s="1"/>
      <c r="J60" s="35">
        <v>0</v>
      </c>
      <c r="K60" s="15">
        <f t="shared" si="0"/>
        <v>8</v>
      </c>
      <c r="L60" s="41">
        <v>49</v>
      </c>
      <c r="M60" s="62">
        <v>1784</v>
      </c>
      <c r="N60">
        <f t="shared" si="1"/>
        <v>14272</v>
      </c>
    </row>
    <row r="61" spans="1:14" ht="75">
      <c r="A61" s="14" t="s">
        <v>5</v>
      </c>
      <c r="B61" s="25" t="s">
        <v>94</v>
      </c>
      <c r="C61" s="26"/>
      <c r="D61" s="35">
        <v>0</v>
      </c>
      <c r="E61" s="21"/>
      <c r="F61" s="35">
        <v>0</v>
      </c>
      <c r="G61" s="22"/>
      <c r="H61" s="35">
        <v>0</v>
      </c>
      <c r="I61" s="23">
        <v>6</v>
      </c>
      <c r="J61" s="35">
        <v>0</v>
      </c>
      <c r="K61" s="15">
        <f t="shared" si="0"/>
        <v>6</v>
      </c>
      <c r="L61" s="41">
        <v>50</v>
      </c>
      <c r="M61" s="62">
        <v>3520</v>
      </c>
      <c r="N61">
        <f t="shared" si="1"/>
        <v>21120</v>
      </c>
    </row>
    <row r="62" spans="1:14" ht="15">
      <c r="A62" s="45" t="s">
        <v>5</v>
      </c>
      <c r="B62" s="50" t="s">
        <v>95</v>
      </c>
      <c r="C62" s="26">
        <v>19</v>
      </c>
      <c r="D62" s="35">
        <v>0</v>
      </c>
      <c r="E62" s="21"/>
      <c r="F62" s="35">
        <v>0</v>
      </c>
      <c r="G62" s="22"/>
      <c r="H62" s="35">
        <v>0</v>
      </c>
      <c r="I62" s="23"/>
      <c r="J62" s="35">
        <v>0</v>
      </c>
      <c r="K62" s="15">
        <f t="shared" si="0"/>
        <v>19</v>
      </c>
      <c r="L62" s="41">
        <v>51</v>
      </c>
      <c r="M62" s="63">
        <v>2603</v>
      </c>
      <c r="N62">
        <f t="shared" si="1"/>
        <v>49457</v>
      </c>
    </row>
    <row r="63" spans="1:14" ht="15">
      <c r="A63" s="10"/>
      <c r="B63" s="54"/>
      <c r="C63" s="121"/>
      <c r="D63" s="122"/>
      <c r="E63" s="122"/>
      <c r="F63" s="122"/>
      <c r="G63" s="122"/>
      <c r="H63" s="122"/>
      <c r="I63" s="122"/>
      <c r="J63" s="122"/>
      <c r="K63" s="48"/>
      <c r="L63" s="48"/>
      <c r="M63" s="67"/>
      <c r="N63">
        <f t="shared" si="1"/>
        <v>0</v>
      </c>
    </row>
    <row r="64" spans="1:14" ht="15">
      <c r="A64" s="3" t="s">
        <v>8</v>
      </c>
      <c r="B64" s="16" t="s">
        <v>25</v>
      </c>
      <c r="C64" s="15">
        <v>38</v>
      </c>
      <c r="D64" s="35">
        <v>0</v>
      </c>
      <c r="E64" s="2"/>
      <c r="F64" s="35">
        <v>0</v>
      </c>
      <c r="G64" s="1"/>
      <c r="H64" s="35">
        <v>0</v>
      </c>
      <c r="I64" s="1"/>
      <c r="J64" s="35">
        <v>0</v>
      </c>
      <c r="K64" s="15">
        <f t="shared" si="0"/>
        <v>38</v>
      </c>
      <c r="L64" s="41">
        <v>52</v>
      </c>
      <c r="M64" s="62">
        <v>539</v>
      </c>
      <c r="N64">
        <f t="shared" si="1"/>
        <v>20482</v>
      </c>
    </row>
    <row r="65" spans="1:14" ht="15">
      <c r="A65" s="3" t="s">
        <v>8</v>
      </c>
      <c r="B65" s="16" t="s">
        <v>26</v>
      </c>
      <c r="C65" s="15">
        <v>15</v>
      </c>
      <c r="D65" s="35">
        <v>0</v>
      </c>
      <c r="E65" s="2"/>
      <c r="F65" s="35">
        <v>0</v>
      </c>
      <c r="G65" s="1"/>
      <c r="H65" s="35">
        <v>0</v>
      </c>
      <c r="I65" s="1"/>
      <c r="J65" s="35">
        <v>0</v>
      </c>
      <c r="K65" s="15">
        <f t="shared" si="0"/>
        <v>15</v>
      </c>
      <c r="L65" s="41">
        <v>53</v>
      </c>
      <c r="M65" s="62">
        <v>647</v>
      </c>
      <c r="N65">
        <f t="shared" si="1"/>
        <v>9705</v>
      </c>
    </row>
    <row r="66" spans="1:14" ht="15">
      <c r="A66" s="3" t="s">
        <v>8</v>
      </c>
      <c r="B66" s="16" t="s">
        <v>27</v>
      </c>
      <c r="C66" s="15">
        <v>3</v>
      </c>
      <c r="D66" s="35">
        <v>0</v>
      </c>
      <c r="E66" s="2"/>
      <c r="F66" s="35">
        <v>0</v>
      </c>
      <c r="G66" s="1"/>
      <c r="H66" s="35">
        <v>0</v>
      </c>
      <c r="I66" s="1"/>
      <c r="J66" s="35">
        <v>0</v>
      </c>
      <c r="K66" s="15">
        <f t="shared" si="0"/>
        <v>3</v>
      </c>
      <c r="L66" s="41">
        <v>54</v>
      </c>
      <c r="M66" s="62">
        <v>2694</v>
      </c>
      <c r="N66">
        <f t="shared" si="1"/>
        <v>8082</v>
      </c>
    </row>
    <row r="67" spans="1:14" ht="15">
      <c r="A67" s="3" t="s">
        <v>8</v>
      </c>
      <c r="B67" s="31" t="s">
        <v>29</v>
      </c>
      <c r="C67" s="15">
        <v>2</v>
      </c>
      <c r="D67" s="35">
        <v>0</v>
      </c>
      <c r="E67" s="2"/>
      <c r="F67" s="35">
        <v>0</v>
      </c>
      <c r="G67" s="1"/>
      <c r="H67" s="35">
        <v>0</v>
      </c>
      <c r="I67" s="1"/>
      <c r="J67" s="35">
        <v>0</v>
      </c>
      <c r="K67" s="15">
        <f t="shared" si="0"/>
        <v>2</v>
      </c>
      <c r="L67" s="41">
        <v>55</v>
      </c>
      <c r="M67" s="62">
        <v>378</v>
      </c>
      <c r="N67">
        <f t="shared" si="1"/>
        <v>756</v>
      </c>
    </row>
    <row r="68" spans="1:14" ht="15">
      <c r="A68" s="3" t="s">
        <v>8</v>
      </c>
      <c r="B68" s="31" t="s">
        <v>30</v>
      </c>
      <c r="C68" s="15">
        <v>1</v>
      </c>
      <c r="D68" s="35">
        <v>0</v>
      </c>
      <c r="E68" s="2"/>
      <c r="F68" s="35">
        <v>0</v>
      </c>
      <c r="G68" s="1"/>
      <c r="H68" s="35">
        <v>0</v>
      </c>
      <c r="I68" s="1"/>
      <c r="J68" s="35">
        <v>0</v>
      </c>
      <c r="K68" s="15">
        <f t="shared" si="0"/>
        <v>1</v>
      </c>
      <c r="L68" s="41">
        <v>56</v>
      </c>
      <c r="M68" s="62">
        <v>378</v>
      </c>
      <c r="N68">
        <f t="shared" si="1"/>
        <v>378</v>
      </c>
    </row>
    <row r="69" spans="1:14" ht="15">
      <c r="A69" s="3" t="s">
        <v>8</v>
      </c>
      <c r="B69" s="31" t="s">
        <v>31</v>
      </c>
      <c r="C69" s="15">
        <v>2</v>
      </c>
      <c r="D69" s="35">
        <v>0</v>
      </c>
      <c r="E69" s="2"/>
      <c r="F69" s="35">
        <v>0</v>
      </c>
      <c r="G69" s="1"/>
      <c r="H69" s="35">
        <v>0</v>
      </c>
      <c r="I69" s="1"/>
      <c r="J69" s="35">
        <v>0</v>
      </c>
      <c r="K69" s="15">
        <f t="shared" si="0"/>
        <v>2</v>
      </c>
      <c r="L69" s="41">
        <v>57</v>
      </c>
      <c r="M69" s="62">
        <v>378</v>
      </c>
      <c r="N69">
        <f t="shared" si="1"/>
        <v>756</v>
      </c>
    </row>
    <row r="70" spans="1:14" ht="15">
      <c r="A70" s="3" t="s">
        <v>8</v>
      </c>
      <c r="B70" s="31" t="s">
        <v>32</v>
      </c>
      <c r="C70" s="15">
        <v>2</v>
      </c>
      <c r="D70" s="35">
        <v>0</v>
      </c>
      <c r="E70" s="2"/>
      <c r="F70" s="35">
        <v>0</v>
      </c>
      <c r="G70" s="1"/>
      <c r="H70" s="35">
        <v>0</v>
      </c>
      <c r="I70" s="1"/>
      <c r="J70" s="35">
        <v>0</v>
      </c>
      <c r="K70" s="15">
        <f t="shared" si="0"/>
        <v>2</v>
      </c>
      <c r="L70" s="41">
        <v>58</v>
      </c>
      <c r="M70" s="62">
        <v>378</v>
      </c>
      <c r="N70">
        <f t="shared" si="1"/>
        <v>756</v>
      </c>
    </row>
    <row r="71" spans="1:14" ht="15">
      <c r="A71" s="3" t="s">
        <v>8</v>
      </c>
      <c r="B71" s="31" t="s">
        <v>33</v>
      </c>
      <c r="C71" s="15">
        <v>3</v>
      </c>
      <c r="D71" s="35">
        <v>0</v>
      </c>
      <c r="E71" s="2"/>
      <c r="F71" s="35">
        <v>0</v>
      </c>
      <c r="G71" s="1"/>
      <c r="H71" s="35">
        <v>0</v>
      </c>
      <c r="I71" s="1"/>
      <c r="J71" s="35">
        <v>0</v>
      </c>
      <c r="K71" s="15">
        <f t="shared" si="0"/>
        <v>3</v>
      </c>
      <c r="L71" s="41">
        <v>59</v>
      </c>
      <c r="M71" s="62">
        <v>916</v>
      </c>
      <c r="N71">
        <f t="shared" si="1"/>
        <v>2748</v>
      </c>
    </row>
    <row r="72" spans="1:14" ht="15">
      <c r="A72" s="3" t="s">
        <v>8</v>
      </c>
      <c r="B72" s="31" t="s">
        <v>34</v>
      </c>
      <c r="C72" s="15">
        <v>2</v>
      </c>
      <c r="D72" s="35">
        <v>0</v>
      </c>
      <c r="E72" s="2"/>
      <c r="F72" s="35">
        <v>0</v>
      </c>
      <c r="G72" s="1"/>
      <c r="H72" s="35">
        <v>0</v>
      </c>
      <c r="I72" s="1"/>
      <c r="J72" s="35">
        <v>0</v>
      </c>
      <c r="K72" s="15">
        <f t="shared" si="0"/>
        <v>2</v>
      </c>
      <c r="L72" s="41">
        <v>60</v>
      </c>
      <c r="M72" s="62">
        <v>916</v>
      </c>
      <c r="N72">
        <f t="shared" si="1"/>
        <v>1832</v>
      </c>
    </row>
    <row r="73" spans="1:14" ht="15">
      <c r="A73" s="3" t="s">
        <v>8</v>
      </c>
      <c r="B73" s="31" t="s">
        <v>35</v>
      </c>
      <c r="C73" s="15">
        <v>2</v>
      </c>
      <c r="D73" s="35">
        <v>0</v>
      </c>
      <c r="E73" s="2"/>
      <c r="F73" s="35">
        <v>0</v>
      </c>
      <c r="G73" s="1"/>
      <c r="H73" s="35">
        <v>0</v>
      </c>
      <c r="I73" s="1"/>
      <c r="J73" s="35">
        <v>0</v>
      </c>
      <c r="K73" s="15">
        <f aca="true" t="shared" si="2" ref="K73:K122">C73+E73+G73+I73</f>
        <v>2</v>
      </c>
      <c r="L73" s="41">
        <v>61</v>
      </c>
      <c r="M73" s="62">
        <v>916</v>
      </c>
      <c r="N73">
        <f aca="true" t="shared" si="3" ref="N73:N122">M73*K73</f>
        <v>1832</v>
      </c>
    </row>
    <row r="74" spans="1:14" ht="15">
      <c r="A74" s="3" t="s">
        <v>8</v>
      </c>
      <c r="B74" s="31" t="s">
        <v>36</v>
      </c>
      <c r="C74" s="15">
        <v>2</v>
      </c>
      <c r="D74" s="35">
        <v>0</v>
      </c>
      <c r="E74" s="2"/>
      <c r="F74" s="35">
        <v>0</v>
      </c>
      <c r="G74" s="1"/>
      <c r="H74" s="35">
        <v>0</v>
      </c>
      <c r="I74" s="1"/>
      <c r="J74" s="35">
        <v>0</v>
      </c>
      <c r="K74" s="15">
        <f t="shared" si="2"/>
        <v>2</v>
      </c>
      <c r="L74" s="41">
        <v>62</v>
      </c>
      <c r="M74" s="62">
        <v>916</v>
      </c>
      <c r="N74">
        <f t="shared" si="3"/>
        <v>1832</v>
      </c>
    </row>
    <row r="75" spans="1:14" ht="15">
      <c r="A75" s="3" t="s">
        <v>8</v>
      </c>
      <c r="B75" s="31" t="s">
        <v>37</v>
      </c>
      <c r="C75" s="15">
        <v>10</v>
      </c>
      <c r="D75" s="35">
        <v>0</v>
      </c>
      <c r="E75" s="2"/>
      <c r="F75" s="35">
        <v>0</v>
      </c>
      <c r="G75" s="1"/>
      <c r="H75" s="35">
        <v>0</v>
      </c>
      <c r="I75" s="1"/>
      <c r="J75" s="35">
        <v>0</v>
      </c>
      <c r="K75" s="15">
        <f t="shared" si="2"/>
        <v>10</v>
      </c>
      <c r="L75" s="41">
        <v>63</v>
      </c>
      <c r="M75" s="62">
        <v>302</v>
      </c>
      <c r="N75">
        <f t="shared" si="3"/>
        <v>3020</v>
      </c>
    </row>
    <row r="76" spans="1:14" ht="15">
      <c r="A76" s="3" t="s">
        <v>8</v>
      </c>
      <c r="B76" s="31" t="s">
        <v>38</v>
      </c>
      <c r="C76" s="15">
        <v>10</v>
      </c>
      <c r="D76" s="35">
        <v>0</v>
      </c>
      <c r="E76" s="2"/>
      <c r="F76" s="35">
        <v>0</v>
      </c>
      <c r="G76" s="1"/>
      <c r="H76" s="35">
        <v>0</v>
      </c>
      <c r="I76" s="1"/>
      <c r="J76" s="35">
        <v>0</v>
      </c>
      <c r="K76" s="15">
        <f t="shared" si="2"/>
        <v>10</v>
      </c>
      <c r="L76" s="41">
        <v>64</v>
      </c>
      <c r="M76" s="62">
        <v>302</v>
      </c>
      <c r="N76">
        <f t="shared" si="3"/>
        <v>3020</v>
      </c>
    </row>
    <row r="77" spans="1:14" ht="15">
      <c r="A77" s="3" t="s">
        <v>8</v>
      </c>
      <c r="B77" s="31" t="s">
        <v>39</v>
      </c>
      <c r="C77" s="15">
        <v>10</v>
      </c>
      <c r="D77" s="35">
        <v>0</v>
      </c>
      <c r="E77" s="2"/>
      <c r="F77" s="35">
        <v>0</v>
      </c>
      <c r="G77" s="1"/>
      <c r="H77" s="35">
        <v>0</v>
      </c>
      <c r="I77" s="1"/>
      <c r="J77" s="35">
        <v>0</v>
      </c>
      <c r="K77" s="15">
        <f t="shared" si="2"/>
        <v>10</v>
      </c>
      <c r="L77" s="41">
        <v>65</v>
      </c>
      <c r="M77" s="62">
        <v>302</v>
      </c>
      <c r="N77">
        <f t="shared" si="3"/>
        <v>3020</v>
      </c>
    </row>
    <row r="78" spans="1:14" ht="15">
      <c r="A78" s="37" t="s">
        <v>8</v>
      </c>
      <c r="B78" s="38" t="s">
        <v>28</v>
      </c>
      <c r="C78" s="15">
        <v>20</v>
      </c>
      <c r="D78" s="35">
        <v>0</v>
      </c>
      <c r="E78" s="2"/>
      <c r="F78" s="35">
        <v>0</v>
      </c>
      <c r="G78" s="1"/>
      <c r="H78" s="35">
        <v>0</v>
      </c>
      <c r="I78" s="1"/>
      <c r="J78" s="35">
        <v>0</v>
      </c>
      <c r="K78" s="15">
        <f t="shared" si="2"/>
        <v>20</v>
      </c>
      <c r="L78" s="41">
        <v>66</v>
      </c>
      <c r="M78" s="62">
        <v>135</v>
      </c>
      <c r="N78">
        <f t="shared" si="3"/>
        <v>2700</v>
      </c>
    </row>
    <row r="79" spans="1:14" ht="15">
      <c r="A79" s="37" t="s">
        <v>8</v>
      </c>
      <c r="B79" s="38" t="s">
        <v>110</v>
      </c>
      <c r="C79" s="15">
        <v>30</v>
      </c>
      <c r="D79" s="35">
        <v>0</v>
      </c>
      <c r="E79" s="2"/>
      <c r="F79" s="35">
        <v>0</v>
      </c>
      <c r="G79" s="1"/>
      <c r="H79" s="35">
        <v>0</v>
      </c>
      <c r="I79" s="1"/>
      <c r="J79" s="35">
        <v>0</v>
      </c>
      <c r="K79" s="15">
        <f t="shared" si="2"/>
        <v>30</v>
      </c>
      <c r="L79" s="41">
        <v>67</v>
      </c>
      <c r="M79" s="63">
        <v>173</v>
      </c>
      <c r="N79">
        <f t="shared" si="3"/>
        <v>5190</v>
      </c>
    </row>
    <row r="80" spans="1:14" ht="15">
      <c r="A80" s="37" t="s">
        <v>8</v>
      </c>
      <c r="B80" s="38" t="s">
        <v>111</v>
      </c>
      <c r="C80" s="15">
        <v>1</v>
      </c>
      <c r="D80" s="35">
        <v>0</v>
      </c>
      <c r="E80" s="2"/>
      <c r="F80" s="35">
        <v>0</v>
      </c>
      <c r="G80" s="1"/>
      <c r="H80" s="35">
        <v>0</v>
      </c>
      <c r="I80" s="1"/>
      <c r="J80" s="35">
        <v>0</v>
      </c>
      <c r="K80" s="15">
        <f t="shared" si="2"/>
        <v>1</v>
      </c>
      <c r="L80" s="41">
        <v>68</v>
      </c>
      <c r="M80" s="63">
        <v>173</v>
      </c>
      <c r="N80">
        <f t="shared" si="3"/>
        <v>173</v>
      </c>
    </row>
    <row r="81" spans="1:14" ht="15">
      <c r="A81" s="37" t="s">
        <v>8</v>
      </c>
      <c r="B81" s="38" t="s">
        <v>112</v>
      </c>
      <c r="C81" s="15">
        <v>1</v>
      </c>
      <c r="D81" s="35">
        <v>0</v>
      </c>
      <c r="E81" s="2"/>
      <c r="F81" s="35">
        <v>0</v>
      </c>
      <c r="G81" s="1"/>
      <c r="H81" s="35">
        <v>0</v>
      </c>
      <c r="I81" s="1"/>
      <c r="J81" s="35">
        <v>0</v>
      </c>
      <c r="K81" s="15">
        <f t="shared" si="2"/>
        <v>1</v>
      </c>
      <c r="L81" s="41">
        <v>69</v>
      </c>
      <c r="M81" s="63">
        <v>173</v>
      </c>
      <c r="N81">
        <f t="shared" si="3"/>
        <v>173</v>
      </c>
    </row>
    <row r="82" spans="1:14" ht="15">
      <c r="A82" s="37" t="s">
        <v>8</v>
      </c>
      <c r="B82" s="38" t="s">
        <v>113</v>
      </c>
      <c r="C82" s="15">
        <v>2</v>
      </c>
      <c r="D82" s="35">
        <v>0</v>
      </c>
      <c r="E82" s="2"/>
      <c r="F82" s="35">
        <v>0</v>
      </c>
      <c r="G82" s="1"/>
      <c r="H82" s="35">
        <v>0</v>
      </c>
      <c r="I82" s="1"/>
      <c r="J82" s="35">
        <v>0</v>
      </c>
      <c r="K82" s="15">
        <f t="shared" si="2"/>
        <v>2</v>
      </c>
      <c r="L82" s="41">
        <v>70</v>
      </c>
      <c r="M82" s="63">
        <v>173</v>
      </c>
      <c r="N82">
        <f t="shared" si="3"/>
        <v>346</v>
      </c>
    </row>
    <row r="83" spans="1:14" ht="15">
      <c r="A83" s="37" t="s">
        <v>8</v>
      </c>
      <c r="B83" s="38" t="s">
        <v>114</v>
      </c>
      <c r="C83" s="15">
        <v>4</v>
      </c>
      <c r="D83" s="35">
        <v>0</v>
      </c>
      <c r="E83" s="2"/>
      <c r="F83" s="35">
        <v>0</v>
      </c>
      <c r="G83" s="1"/>
      <c r="H83" s="35">
        <v>0</v>
      </c>
      <c r="I83" s="1"/>
      <c r="J83" s="35">
        <v>0</v>
      </c>
      <c r="K83" s="15">
        <f t="shared" si="2"/>
        <v>4</v>
      </c>
      <c r="L83" s="41">
        <v>71</v>
      </c>
      <c r="M83" s="63">
        <v>173</v>
      </c>
      <c r="N83">
        <f t="shared" si="3"/>
        <v>692</v>
      </c>
    </row>
    <row r="84" spans="1:14" ht="15">
      <c r="A84" s="37" t="s">
        <v>8</v>
      </c>
      <c r="B84" s="38" t="s">
        <v>115</v>
      </c>
      <c r="C84" s="15">
        <v>4</v>
      </c>
      <c r="D84" s="35">
        <v>0</v>
      </c>
      <c r="E84" s="2"/>
      <c r="F84" s="35">
        <v>0</v>
      </c>
      <c r="G84" s="1"/>
      <c r="H84" s="35">
        <v>0</v>
      </c>
      <c r="I84" s="1"/>
      <c r="J84" s="35">
        <v>0</v>
      </c>
      <c r="K84" s="15">
        <f t="shared" si="2"/>
        <v>4</v>
      </c>
      <c r="L84" s="41">
        <v>72</v>
      </c>
      <c r="M84" s="63">
        <v>991</v>
      </c>
      <c r="N84">
        <f t="shared" si="3"/>
        <v>3964</v>
      </c>
    </row>
    <row r="85" spans="1:14" ht="15">
      <c r="A85" s="37" t="s">
        <v>8</v>
      </c>
      <c r="B85" s="38" t="s">
        <v>116</v>
      </c>
      <c r="C85" s="15">
        <v>4</v>
      </c>
      <c r="D85" s="35">
        <v>0</v>
      </c>
      <c r="E85" s="2"/>
      <c r="F85" s="35">
        <v>0</v>
      </c>
      <c r="G85" s="1"/>
      <c r="H85" s="35">
        <v>0</v>
      </c>
      <c r="I85" s="1"/>
      <c r="J85" s="35">
        <v>0</v>
      </c>
      <c r="K85" s="15">
        <f t="shared" si="2"/>
        <v>4</v>
      </c>
      <c r="L85" s="41">
        <v>73</v>
      </c>
      <c r="M85" s="63">
        <v>991</v>
      </c>
      <c r="N85">
        <f t="shared" si="3"/>
        <v>3964</v>
      </c>
    </row>
    <row r="86" spans="1:14" ht="15">
      <c r="A86" s="37" t="s">
        <v>8</v>
      </c>
      <c r="B86" s="38" t="s">
        <v>117</v>
      </c>
      <c r="C86" s="15">
        <v>4</v>
      </c>
      <c r="D86" s="35">
        <v>0</v>
      </c>
      <c r="E86" s="2"/>
      <c r="F86" s="35">
        <v>0</v>
      </c>
      <c r="G86" s="1"/>
      <c r="H86" s="35">
        <v>0</v>
      </c>
      <c r="I86" s="1"/>
      <c r="J86" s="35">
        <v>0</v>
      </c>
      <c r="K86" s="15">
        <f t="shared" si="2"/>
        <v>4</v>
      </c>
      <c r="L86" s="41">
        <v>74</v>
      </c>
      <c r="M86" s="63">
        <v>991</v>
      </c>
      <c r="N86">
        <f t="shared" si="3"/>
        <v>3964</v>
      </c>
    </row>
    <row r="87" spans="1:14" ht="15">
      <c r="A87" s="37" t="s">
        <v>8</v>
      </c>
      <c r="B87" s="38" t="s">
        <v>118</v>
      </c>
      <c r="C87" s="15">
        <v>6</v>
      </c>
      <c r="D87" s="35">
        <v>0</v>
      </c>
      <c r="E87" s="2"/>
      <c r="F87" s="35">
        <v>0</v>
      </c>
      <c r="G87" s="1"/>
      <c r="H87" s="35">
        <v>0</v>
      </c>
      <c r="I87" s="1"/>
      <c r="J87" s="35">
        <v>0</v>
      </c>
      <c r="K87" s="15">
        <f t="shared" si="2"/>
        <v>6</v>
      </c>
      <c r="L87" s="41">
        <v>75</v>
      </c>
      <c r="M87" s="63">
        <v>991</v>
      </c>
      <c r="N87">
        <f t="shared" si="3"/>
        <v>5946</v>
      </c>
    </row>
    <row r="88" spans="1:14" ht="15">
      <c r="A88" s="37" t="s">
        <v>8</v>
      </c>
      <c r="B88" s="38" t="s">
        <v>119</v>
      </c>
      <c r="C88" s="15">
        <v>2</v>
      </c>
      <c r="D88" s="35">
        <v>0</v>
      </c>
      <c r="E88" s="2"/>
      <c r="F88" s="35">
        <v>0</v>
      </c>
      <c r="G88" s="1"/>
      <c r="H88" s="35">
        <v>0</v>
      </c>
      <c r="I88" s="1"/>
      <c r="J88" s="35">
        <v>0</v>
      </c>
      <c r="K88" s="15">
        <f t="shared" si="2"/>
        <v>2</v>
      </c>
      <c r="L88" s="41">
        <v>76</v>
      </c>
      <c r="M88" s="63">
        <v>991</v>
      </c>
      <c r="N88">
        <f t="shared" si="3"/>
        <v>1982</v>
      </c>
    </row>
    <row r="89" spans="1:14" ht="15">
      <c r="A89" s="37" t="s">
        <v>8</v>
      </c>
      <c r="B89" s="38" t="s">
        <v>120</v>
      </c>
      <c r="C89" s="15">
        <v>2</v>
      </c>
      <c r="D89" s="35">
        <v>0</v>
      </c>
      <c r="E89" s="2"/>
      <c r="F89" s="35">
        <v>0</v>
      </c>
      <c r="G89" s="1"/>
      <c r="H89" s="35">
        <v>0</v>
      </c>
      <c r="I89" s="1"/>
      <c r="J89" s="35">
        <v>0</v>
      </c>
      <c r="K89" s="15">
        <f t="shared" si="2"/>
        <v>2</v>
      </c>
      <c r="L89" s="41">
        <v>77</v>
      </c>
      <c r="M89" s="63">
        <v>991</v>
      </c>
      <c r="N89">
        <f t="shared" si="3"/>
        <v>1982</v>
      </c>
    </row>
    <row r="90" spans="1:14" ht="15">
      <c r="A90" s="37" t="s">
        <v>8</v>
      </c>
      <c r="B90" s="38" t="s">
        <v>121</v>
      </c>
      <c r="C90" s="15">
        <v>2</v>
      </c>
      <c r="D90" s="35">
        <v>0</v>
      </c>
      <c r="E90" s="2"/>
      <c r="F90" s="35">
        <v>0</v>
      </c>
      <c r="G90" s="1"/>
      <c r="H90" s="35">
        <v>0</v>
      </c>
      <c r="I90" s="1"/>
      <c r="J90" s="35">
        <v>0</v>
      </c>
      <c r="K90" s="15">
        <f t="shared" si="2"/>
        <v>2</v>
      </c>
      <c r="L90" s="41">
        <v>78</v>
      </c>
      <c r="M90" s="63">
        <v>991</v>
      </c>
      <c r="N90">
        <f t="shared" si="3"/>
        <v>1982</v>
      </c>
    </row>
    <row r="91" spans="1:14" ht="15">
      <c r="A91" s="37" t="s">
        <v>8</v>
      </c>
      <c r="B91" s="38" t="s">
        <v>122</v>
      </c>
      <c r="C91" s="15">
        <v>2</v>
      </c>
      <c r="D91" s="35">
        <v>0</v>
      </c>
      <c r="E91" s="2"/>
      <c r="F91" s="35">
        <v>0</v>
      </c>
      <c r="G91" s="1"/>
      <c r="H91" s="35">
        <v>0</v>
      </c>
      <c r="I91" s="1"/>
      <c r="J91" s="35">
        <v>0</v>
      </c>
      <c r="K91" s="15">
        <f t="shared" si="2"/>
        <v>2</v>
      </c>
      <c r="L91" s="41">
        <v>79</v>
      </c>
      <c r="M91" s="63">
        <v>991</v>
      </c>
      <c r="N91">
        <f t="shared" si="3"/>
        <v>1982</v>
      </c>
    </row>
    <row r="92" spans="1:14" ht="15">
      <c r="A92" s="37" t="s">
        <v>8</v>
      </c>
      <c r="B92" s="38" t="s">
        <v>123</v>
      </c>
      <c r="C92" s="15">
        <v>2</v>
      </c>
      <c r="D92" s="35">
        <v>0</v>
      </c>
      <c r="E92" s="2"/>
      <c r="F92" s="35">
        <v>0</v>
      </c>
      <c r="G92" s="1"/>
      <c r="H92" s="35">
        <v>0</v>
      </c>
      <c r="I92" s="1"/>
      <c r="J92" s="35">
        <v>0</v>
      </c>
      <c r="K92" s="15">
        <f t="shared" si="2"/>
        <v>2</v>
      </c>
      <c r="L92" s="41">
        <v>80</v>
      </c>
      <c r="M92" s="63">
        <v>991</v>
      </c>
      <c r="N92">
        <f t="shared" si="3"/>
        <v>1982</v>
      </c>
    </row>
    <row r="93" spans="1:14" ht="15">
      <c r="A93" s="37" t="s">
        <v>8</v>
      </c>
      <c r="B93" s="38" t="s">
        <v>124</v>
      </c>
      <c r="C93" s="15">
        <v>7</v>
      </c>
      <c r="D93" s="35">
        <v>0</v>
      </c>
      <c r="E93" s="2"/>
      <c r="F93" s="35">
        <v>0</v>
      </c>
      <c r="G93" s="1"/>
      <c r="H93" s="35">
        <v>0</v>
      </c>
      <c r="I93" s="1"/>
      <c r="J93" s="35">
        <v>0</v>
      </c>
      <c r="K93" s="15">
        <f t="shared" si="2"/>
        <v>7</v>
      </c>
      <c r="L93" s="41">
        <v>81</v>
      </c>
      <c r="M93" s="63">
        <v>173</v>
      </c>
      <c r="N93">
        <f t="shared" si="3"/>
        <v>1211</v>
      </c>
    </row>
    <row r="94" spans="1:14" ht="15">
      <c r="A94" s="37" t="s">
        <v>8</v>
      </c>
      <c r="B94" s="38" t="s">
        <v>125</v>
      </c>
      <c r="C94" s="15">
        <v>8</v>
      </c>
      <c r="D94" s="35">
        <v>0</v>
      </c>
      <c r="E94" s="2"/>
      <c r="F94" s="35">
        <v>0</v>
      </c>
      <c r="G94" s="1"/>
      <c r="H94" s="35">
        <v>0</v>
      </c>
      <c r="I94" s="1"/>
      <c r="J94" s="35">
        <v>0</v>
      </c>
      <c r="K94" s="15">
        <f t="shared" si="2"/>
        <v>8</v>
      </c>
      <c r="L94" s="41">
        <v>82</v>
      </c>
      <c r="M94" s="63">
        <v>173</v>
      </c>
      <c r="N94">
        <f t="shared" si="3"/>
        <v>1384</v>
      </c>
    </row>
    <row r="95" spans="1:14" ht="15">
      <c r="A95" s="37" t="s">
        <v>8</v>
      </c>
      <c r="B95" s="38" t="s">
        <v>126</v>
      </c>
      <c r="C95" s="15">
        <v>8</v>
      </c>
      <c r="D95" s="35">
        <v>0</v>
      </c>
      <c r="E95" s="2"/>
      <c r="F95" s="35">
        <v>0</v>
      </c>
      <c r="G95" s="1"/>
      <c r="H95" s="35">
        <v>0</v>
      </c>
      <c r="I95" s="1"/>
      <c r="J95" s="35">
        <v>0</v>
      </c>
      <c r="K95" s="15">
        <f t="shared" si="2"/>
        <v>8</v>
      </c>
      <c r="L95" s="41">
        <v>83</v>
      </c>
      <c r="M95" s="63">
        <v>256</v>
      </c>
      <c r="N95">
        <f t="shared" si="3"/>
        <v>2048</v>
      </c>
    </row>
    <row r="96" spans="1:14" ht="15">
      <c r="A96" s="37" t="s">
        <v>8</v>
      </c>
      <c r="B96" s="38" t="s">
        <v>127</v>
      </c>
      <c r="C96" s="15">
        <v>10</v>
      </c>
      <c r="D96" s="35">
        <v>0</v>
      </c>
      <c r="E96" s="2"/>
      <c r="F96" s="35">
        <v>0</v>
      </c>
      <c r="G96" s="1"/>
      <c r="H96" s="35">
        <v>0</v>
      </c>
      <c r="I96" s="1"/>
      <c r="J96" s="35">
        <v>0</v>
      </c>
      <c r="K96" s="15">
        <f t="shared" si="2"/>
        <v>10</v>
      </c>
      <c r="L96" s="41">
        <v>84</v>
      </c>
      <c r="M96" s="63">
        <v>256</v>
      </c>
      <c r="N96">
        <f t="shared" si="3"/>
        <v>2560</v>
      </c>
    </row>
    <row r="97" spans="1:14" ht="15">
      <c r="A97" s="10"/>
      <c r="B97" s="54"/>
      <c r="C97" s="121"/>
      <c r="D97" s="122"/>
      <c r="E97" s="122"/>
      <c r="F97" s="122"/>
      <c r="G97" s="122"/>
      <c r="H97" s="122"/>
      <c r="I97" s="122"/>
      <c r="J97" s="122"/>
      <c r="K97" s="48"/>
      <c r="L97" s="48"/>
      <c r="M97" s="67"/>
      <c r="N97">
        <f t="shared" si="3"/>
        <v>0</v>
      </c>
    </row>
    <row r="98" spans="1:14" ht="15">
      <c r="A98" s="1" t="s">
        <v>9</v>
      </c>
      <c r="B98" s="31" t="s">
        <v>24</v>
      </c>
      <c r="C98" s="15">
        <v>19</v>
      </c>
      <c r="D98" s="35">
        <v>0</v>
      </c>
      <c r="E98" s="1"/>
      <c r="F98" s="35">
        <v>0</v>
      </c>
      <c r="G98" s="1"/>
      <c r="H98" s="35">
        <v>0</v>
      </c>
      <c r="I98" s="1"/>
      <c r="J98" s="35">
        <v>0</v>
      </c>
      <c r="K98" s="15">
        <f t="shared" si="2"/>
        <v>19</v>
      </c>
      <c r="L98" s="41">
        <v>85</v>
      </c>
      <c r="M98" s="62">
        <v>203</v>
      </c>
      <c r="N98">
        <f t="shared" si="3"/>
        <v>3857</v>
      </c>
    </row>
    <row r="99" spans="1:14" ht="15">
      <c r="A99" s="1" t="s">
        <v>9</v>
      </c>
      <c r="B99" s="31" t="s">
        <v>63</v>
      </c>
      <c r="C99" s="15"/>
      <c r="D99" s="35">
        <v>0</v>
      </c>
      <c r="E99" s="1"/>
      <c r="F99" s="35">
        <v>0</v>
      </c>
      <c r="G99" s="1">
        <v>24</v>
      </c>
      <c r="H99" s="35">
        <v>1500</v>
      </c>
      <c r="I99" s="1"/>
      <c r="J99" s="35">
        <v>0</v>
      </c>
      <c r="K99" s="15">
        <f t="shared" si="2"/>
        <v>24</v>
      </c>
      <c r="L99" s="41">
        <v>86</v>
      </c>
      <c r="M99" s="62">
        <v>1500</v>
      </c>
      <c r="N99">
        <f t="shared" si="3"/>
        <v>36000</v>
      </c>
    </row>
    <row r="100" spans="1:14" ht="30">
      <c r="A100" s="1" t="s">
        <v>9</v>
      </c>
      <c r="B100" s="31" t="s">
        <v>64</v>
      </c>
      <c r="C100" s="1"/>
      <c r="D100" s="35">
        <v>0</v>
      </c>
      <c r="E100" s="1"/>
      <c r="F100" s="35">
        <v>0</v>
      </c>
      <c r="G100" s="1">
        <v>10</v>
      </c>
      <c r="H100" s="35">
        <v>1500</v>
      </c>
      <c r="I100" s="1"/>
      <c r="J100" s="35">
        <v>0</v>
      </c>
      <c r="K100" s="15">
        <f t="shared" si="2"/>
        <v>10</v>
      </c>
      <c r="L100" s="41">
        <v>87</v>
      </c>
      <c r="M100" s="62">
        <v>1500</v>
      </c>
      <c r="N100">
        <f t="shared" si="3"/>
        <v>15000</v>
      </c>
    </row>
    <row r="101" spans="1:14" ht="30">
      <c r="A101" s="1" t="s">
        <v>9</v>
      </c>
      <c r="B101" s="31" t="s">
        <v>65</v>
      </c>
      <c r="C101" s="1"/>
      <c r="D101" s="35">
        <v>0</v>
      </c>
      <c r="E101" s="1"/>
      <c r="F101" s="35">
        <v>0</v>
      </c>
      <c r="G101" s="1">
        <v>10</v>
      </c>
      <c r="H101" s="35">
        <v>1500</v>
      </c>
      <c r="I101" s="1"/>
      <c r="J101" s="35">
        <v>0</v>
      </c>
      <c r="K101" s="15">
        <f t="shared" si="2"/>
        <v>10</v>
      </c>
      <c r="L101" s="41">
        <v>88</v>
      </c>
      <c r="M101" s="62">
        <v>1500</v>
      </c>
      <c r="N101">
        <f t="shared" si="3"/>
        <v>15000</v>
      </c>
    </row>
    <row r="102" spans="1:14" ht="15">
      <c r="A102" s="1" t="s">
        <v>9</v>
      </c>
      <c r="B102" s="31" t="s">
        <v>66</v>
      </c>
      <c r="C102" s="1"/>
      <c r="D102" s="35">
        <v>0</v>
      </c>
      <c r="E102" s="1"/>
      <c r="F102" s="35">
        <v>0</v>
      </c>
      <c r="G102" s="1">
        <v>10</v>
      </c>
      <c r="H102" s="35">
        <v>1500</v>
      </c>
      <c r="I102" s="1"/>
      <c r="J102" s="35">
        <v>0</v>
      </c>
      <c r="K102" s="15">
        <f t="shared" si="2"/>
        <v>10</v>
      </c>
      <c r="L102" s="41">
        <v>89</v>
      </c>
      <c r="M102" s="62">
        <v>1500</v>
      </c>
      <c r="N102">
        <f t="shared" si="3"/>
        <v>15000</v>
      </c>
    </row>
    <row r="103" spans="1:14" ht="15">
      <c r="A103" s="10"/>
      <c r="B103" s="54"/>
      <c r="C103" s="121"/>
      <c r="D103" s="122"/>
      <c r="E103" s="122"/>
      <c r="F103" s="122"/>
      <c r="G103" s="122"/>
      <c r="H103" s="122"/>
      <c r="I103" s="122"/>
      <c r="J103" s="122"/>
      <c r="K103" s="48"/>
      <c r="L103" s="48"/>
      <c r="M103" s="67"/>
      <c r="N103">
        <f t="shared" si="3"/>
        <v>0</v>
      </c>
    </row>
    <row r="104" spans="1:14" ht="15">
      <c r="A104" s="37" t="s">
        <v>4</v>
      </c>
      <c r="B104" s="38" t="s">
        <v>96</v>
      </c>
      <c r="C104" s="1">
        <v>2</v>
      </c>
      <c r="D104" s="35">
        <v>0</v>
      </c>
      <c r="E104" s="1"/>
      <c r="F104" s="35">
        <v>0</v>
      </c>
      <c r="G104" s="1"/>
      <c r="H104" s="35">
        <v>0</v>
      </c>
      <c r="I104" s="1"/>
      <c r="J104" s="35">
        <v>0</v>
      </c>
      <c r="K104" s="15">
        <f t="shared" si="2"/>
        <v>2</v>
      </c>
      <c r="L104" s="41">
        <v>90</v>
      </c>
      <c r="M104" s="63">
        <v>1735</v>
      </c>
      <c r="N104">
        <f t="shared" si="3"/>
        <v>3470</v>
      </c>
    </row>
    <row r="105" spans="1:14" ht="15">
      <c r="A105" s="37" t="s">
        <v>4</v>
      </c>
      <c r="B105" s="38" t="s">
        <v>97</v>
      </c>
      <c r="C105" s="1">
        <v>2</v>
      </c>
      <c r="D105" s="35">
        <v>0</v>
      </c>
      <c r="E105" s="1"/>
      <c r="F105" s="35">
        <v>0</v>
      </c>
      <c r="G105" s="1"/>
      <c r="H105" s="35">
        <v>0</v>
      </c>
      <c r="I105" s="1"/>
      <c r="J105" s="35">
        <v>0</v>
      </c>
      <c r="K105" s="15">
        <f t="shared" si="2"/>
        <v>2</v>
      </c>
      <c r="L105" s="41">
        <v>91</v>
      </c>
      <c r="M105" s="63">
        <v>909</v>
      </c>
      <c r="N105">
        <f t="shared" si="3"/>
        <v>1818</v>
      </c>
    </row>
    <row r="106" spans="1:14" ht="15">
      <c r="A106" s="37" t="s">
        <v>4</v>
      </c>
      <c r="B106" s="38" t="s">
        <v>98</v>
      </c>
      <c r="C106" s="1">
        <v>2</v>
      </c>
      <c r="D106" s="35">
        <v>0</v>
      </c>
      <c r="E106" s="1"/>
      <c r="F106" s="35">
        <v>0</v>
      </c>
      <c r="G106" s="1"/>
      <c r="H106" s="35">
        <v>0</v>
      </c>
      <c r="I106" s="1"/>
      <c r="J106" s="35">
        <v>0</v>
      </c>
      <c r="K106" s="15">
        <f t="shared" si="2"/>
        <v>2</v>
      </c>
      <c r="L106" s="41">
        <v>92</v>
      </c>
      <c r="M106" s="63">
        <v>1735</v>
      </c>
      <c r="N106">
        <f t="shared" si="3"/>
        <v>3470</v>
      </c>
    </row>
    <row r="107" spans="1:14" ht="15">
      <c r="A107" s="37" t="s">
        <v>4</v>
      </c>
      <c r="B107" s="38" t="s">
        <v>99</v>
      </c>
      <c r="C107" s="1">
        <v>2</v>
      </c>
      <c r="D107" s="35">
        <v>0</v>
      </c>
      <c r="E107" s="1"/>
      <c r="F107" s="35">
        <v>0</v>
      </c>
      <c r="G107" s="1"/>
      <c r="H107" s="35">
        <v>0</v>
      </c>
      <c r="I107" s="1"/>
      <c r="J107" s="35">
        <v>0</v>
      </c>
      <c r="K107" s="15">
        <f t="shared" si="2"/>
        <v>2</v>
      </c>
      <c r="L107" s="41">
        <v>93</v>
      </c>
      <c r="M107" s="63">
        <v>1735</v>
      </c>
      <c r="N107">
        <f t="shared" si="3"/>
        <v>3470</v>
      </c>
    </row>
    <row r="108" spans="1:14" ht="30">
      <c r="A108" s="37" t="s">
        <v>4</v>
      </c>
      <c r="B108" s="38" t="s">
        <v>100</v>
      </c>
      <c r="C108" s="1">
        <v>3</v>
      </c>
      <c r="D108" s="35">
        <v>0</v>
      </c>
      <c r="E108" s="1"/>
      <c r="F108" s="35">
        <v>0</v>
      </c>
      <c r="G108" s="1"/>
      <c r="H108" s="35">
        <v>0</v>
      </c>
      <c r="I108" s="1"/>
      <c r="J108" s="35">
        <v>0</v>
      </c>
      <c r="K108" s="15">
        <f t="shared" si="2"/>
        <v>3</v>
      </c>
      <c r="L108" s="41">
        <v>94</v>
      </c>
      <c r="M108" s="63">
        <v>1322</v>
      </c>
      <c r="N108">
        <f t="shared" si="3"/>
        <v>3966</v>
      </c>
    </row>
    <row r="109" spans="1:14" ht="15">
      <c r="A109" s="10"/>
      <c r="B109" s="54"/>
      <c r="C109" s="121"/>
      <c r="D109" s="122"/>
      <c r="E109" s="122"/>
      <c r="F109" s="122"/>
      <c r="G109" s="122"/>
      <c r="H109" s="122"/>
      <c r="I109" s="122"/>
      <c r="J109" s="122"/>
      <c r="K109" s="48"/>
      <c r="L109" s="48"/>
      <c r="M109" s="67"/>
      <c r="N109">
        <f t="shared" si="3"/>
        <v>0</v>
      </c>
    </row>
    <row r="110" spans="1:14" ht="15">
      <c r="A110" s="40" t="s">
        <v>101</v>
      </c>
      <c r="B110" s="38" t="s">
        <v>102</v>
      </c>
      <c r="C110" s="1">
        <v>16</v>
      </c>
      <c r="D110" s="35">
        <v>0</v>
      </c>
      <c r="E110" s="1"/>
      <c r="F110" s="35">
        <v>0</v>
      </c>
      <c r="G110" s="1"/>
      <c r="H110" s="35">
        <v>0</v>
      </c>
      <c r="I110" s="1"/>
      <c r="J110" s="35">
        <v>0</v>
      </c>
      <c r="K110" s="15">
        <f t="shared" si="2"/>
        <v>16</v>
      </c>
      <c r="L110" s="41">
        <v>95</v>
      </c>
      <c r="M110" s="63">
        <v>363</v>
      </c>
      <c r="N110">
        <f t="shared" si="3"/>
        <v>5808</v>
      </c>
    </row>
    <row r="111" spans="1:14" ht="15">
      <c r="A111" s="40" t="s">
        <v>101</v>
      </c>
      <c r="B111" s="38" t="s">
        <v>103</v>
      </c>
      <c r="C111" s="1">
        <v>3</v>
      </c>
      <c r="D111" s="35">
        <v>0</v>
      </c>
      <c r="E111" s="1"/>
      <c r="F111" s="35">
        <v>0</v>
      </c>
      <c r="G111" s="1"/>
      <c r="H111" s="35">
        <v>0</v>
      </c>
      <c r="I111" s="1"/>
      <c r="J111" s="35">
        <v>0</v>
      </c>
      <c r="K111" s="15">
        <f t="shared" si="2"/>
        <v>3</v>
      </c>
      <c r="L111" s="41">
        <v>96</v>
      </c>
      <c r="M111" s="63">
        <v>793</v>
      </c>
      <c r="N111">
        <f t="shared" si="3"/>
        <v>2379</v>
      </c>
    </row>
    <row r="112" spans="1:14" ht="15">
      <c r="A112" s="10"/>
      <c r="B112" s="54"/>
      <c r="C112" s="121"/>
      <c r="D112" s="122">
        <v>0</v>
      </c>
      <c r="E112" s="122"/>
      <c r="F112" s="122">
        <v>0</v>
      </c>
      <c r="G112" s="122"/>
      <c r="H112" s="122">
        <v>0</v>
      </c>
      <c r="I112" s="122"/>
      <c r="J112" s="122">
        <v>0</v>
      </c>
      <c r="K112" s="48"/>
      <c r="L112" s="48"/>
      <c r="M112" s="67"/>
      <c r="N112">
        <f t="shared" si="3"/>
        <v>0</v>
      </c>
    </row>
    <row r="113" spans="1:14" ht="15">
      <c r="A113" s="40" t="s">
        <v>6</v>
      </c>
      <c r="B113" s="38" t="s">
        <v>104</v>
      </c>
      <c r="C113" s="1">
        <v>2</v>
      </c>
      <c r="D113" s="35">
        <v>0</v>
      </c>
      <c r="E113" s="1"/>
      <c r="F113" s="35">
        <v>0</v>
      </c>
      <c r="G113" s="1"/>
      <c r="H113" s="35">
        <v>0</v>
      </c>
      <c r="I113" s="1"/>
      <c r="J113" s="35">
        <v>0</v>
      </c>
      <c r="K113" s="15">
        <f t="shared" si="2"/>
        <v>2</v>
      </c>
      <c r="L113" s="41">
        <v>97</v>
      </c>
      <c r="M113" s="63">
        <v>1404</v>
      </c>
      <c r="N113">
        <f t="shared" si="3"/>
        <v>2808</v>
      </c>
    </row>
    <row r="114" spans="1:14" ht="15">
      <c r="A114" s="40" t="s">
        <v>6</v>
      </c>
      <c r="B114" s="38" t="s">
        <v>105</v>
      </c>
      <c r="C114" s="1">
        <v>1</v>
      </c>
      <c r="D114" s="35">
        <v>0</v>
      </c>
      <c r="E114" s="1"/>
      <c r="F114" s="35">
        <v>0</v>
      </c>
      <c r="G114" s="1"/>
      <c r="H114" s="35">
        <v>0</v>
      </c>
      <c r="I114" s="1"/>
      <c r="J114" s="35">
        <v>0</v>
      </c>
      <c r="K114" s="15">
        <f t="shared" si="2"/>
        <v>1</v>
      </c>
      <c r="L114" s="41">
        <v>98</v>
      </c>
      <c r="M114" s="63">
        <v>1280</v>
      </c>
      <c r="N114">
        <f t="shared" si="3"/>
        <v>1280</v>
      </c>
    </row>
    <row r="115" spans="1:14" ht="15">
      <c r="A115" s="40" t="s">
        <v>6</v>
      </c>
      <c r="B115" s="38" t="s">
        <v>106</v>
      </c>
      <c r="C115" s="1">
        <v>2</v>
      </c>
      <c r="D115" s="35">
        <v>0</v>
      </c>
      <c r="E115" s="1"/>
      <c r="F115" s="35">
        <v>0</v>
      </c>
      <c r="G115" s="1"/>
      <c r="H115" s="35">
        <v>0</v>
      </c>
      <c r="I115" s="1"/>
      <c r="J115" s="35">
        <v>0</v>
      </c>
      <c r="K115" s="15">
        <f t="shared" si="2"/>
        <v>2</v>
      </c>
      <c r="L115" s="41">
        <v>99</v>
      </c>
      <c r="M115" s="63">
        <v>1239</v>
      </c>
      <c r="N115">
        <f t="shared" si="3"/>
        <v>2478</v>
      </c>
    </row>
    <row r="116" spans="1:14" ht="15">
      <c r="A116" s="40" t="s">
        <v>6</v>
      </c>
      <c r="B116" s="38" t="s">
        <v>107</v>
      </c>
      <c r="C116" s="1">
        <v>2</v>
      </c>
      <c r="D116" s="35">
        <v>0</v>
      </c>
      <c r="E116" s="1"/>
      <c r="F116" s="35">
        <v>0</v>
      </c>
      <c r="G116" s="1"/>
      <c r="H116" s="35">
        <v>0</v>
      </c>
      <c r="I116" s="1"/>
      <c r="J116" s="35">
        <v>0</v>
      </c>
      <c r="K116" s="15">
        <f t="shared" si="2"/>
        <v>2</v>
      </c>
      <c r="L116" s="41">
        <v>100</v>
      </c>
      <c r="M116" s="63">
        <v>1239</v>
      </c>
      <c r="N116">
        <f t="shared" si="3"/>
        <v>2478</v>
      </c>
    </row>
    <row r="117" spans="1:14" ht="15">
      <c r="A117" s="40" t="s">
        <v>6</v>
      </c>
      <c r="B117" s="38" t="s">
        <v>108</v>
      </c>
      <c r="C117" s="1">
        <v>2</v>
      </c>
      <c r="D117" s="35">
        <v>0</v>
      </c>
      <c r="E117" s="1"/>
      <c r="F117" s="35">
        <v>0</v>
      </c>
      <c r="G117" s="1"/>
      <c r="H117" s="35">
        <v>0</v>
      </c>
      <c r="I117" s="1"/>
      <c r="J117" s="35">
        <v>0</v>
      </c>
      <c r="K117" s="15">
        <f t="shared" si="2"/>
        <v>2</v>
      </c>
      <c r="L117" s="41">
        <v>101</v>
      </c>
      <c r="M117" s="63">
        <v>1239</v>
      </c>
      <c r="N117">
        <f t="shared" si="3"/>
        <v>2478</v>
      </c>
    </row>
    <row r="118" spans="1:14" ht="15">
      <c r="A118" s="40" t="s">
        <v>6</v>
      </c>
      <c r="B118" s="38" t="s">
        <v>109</v>
      </c>
      <c r="C118" s="1">
        <v>1</v>
      </c>
      <c r="D118" s="35">
        <v>0</v>
      </c>
      <c r="E118" s="1"/>
      <c r="F118" s="35">
        <v>0</v>
      </c>
      <c r="G118" s="1"/>
      <c r="H118" s="35">
        <v>0</v>
      </c>
      <c r="I118" s="1"/>
      <c r="J118" s="35">
        <v>0</v>
      </c>
      <c r="K118" s="15">
        <f t="shared" si="2"/>
        <v>1</v>
      </c>
      <c r="L118" s="41">
        <v>102</v>
      </c>
      <c r="M118" s="63">
        <v>1074</v>
      </c>
      <c r="N118">
        <f t="shared" si="3"/>
        <v>1074</v>
      </c>
    </row>
    <row r="119" spans="1:14" ht="15">
      <c r="A119" s="10"/>
      <c r="B119" s="54"/>
      <c r="C119" s="121"/>
      <c r="D119" s="122">
        <v>0</v>
      </c>
      <c r="E119" s="122"/>
      <c r="F119" s="122">
        <v>0</v>
      </c>
      <c r="G119" s="122"/>
      <c r="H119" s="122">
        <v>0</v>
      </c>
      <c r="I119" s="122"/>
      <c r="J119" s="122">
        <v>0</v>
      </c>
      <c r="K119" s="48"/>
      <c r="L119" s="48"/>
      <c r="M119" s="67"/>
      <c r="N119">
        <f t="shared" si="3"/>
        <v>0</v>
      </c>
    </row>
    <row r="120" spans="1:14" ht="15">
      <c r="A120" s="40" t="s">
        <v>15</v>
      </c>
      <c r="B120" s="38" t="s">
        <v>128</v>
      </c>
      <c r="C120" s="42">
        <v>1</v>
      </c>
      <c r="D120" s="35">
        <v>0</v>
      </c>
      <c r="E120" s="1"/>
      <c r="F120" s="35">
        <v>0</v>
      </c>
      <c r="G120" s="1"/>
      <c r="H120" s="35">
        <v>0</v>
      </c>
      <c r="I120" s="1"/>
      <c r="J120" s="35">
        <v>0</v>
      </c>
      <c r="K120" s="15">
        <f t="shared" si="2"/>
        <v>1</v>
      </c>
      <c r="L120" s="41">
        <v>103</v>
      </c>
      <c r="M120" s="63">
        <v>3057</v>
      </c>
      <c r="N120">
        <f t="shared" si="3"/>
        <v>3057</v>
      </c>
    </row>
    <row r="121" spans="1:14" ht="15">
      <c r="A121" s="40" t="s">
        <v>15</v>
      </c>
      <c r="B121" s="38" t="s">
        <v>129</v>
      </c>
      <c r="C121" s="42">
        <v>1</v>
      </c>
      <c r="D121" s="35">
        <v>0</v>
      </c>
      <c r="E121" s="1"/>
      <c r="F121" s="35">
        <v>0</v>
      </c>
      <c r="G121" s="1"/>
      <c r="H121" s="35">
        <v>0</v>
      </c>
      <c r="I121" s="1"/>
      <c r="J121" s="35">
        <v>0</v>
      </c>
      <c r="K121" s="15">
        <f t="shared" si="2"/>
        <v>1</v>
      </c>
      <c r="L121" s="41">
        <v>104</v>
      </c>
      <c r="M121" s="63">
        <v>3305</v>
      </c>
      <c r="N121">
        <f t="shared" si="3"/>
        <v>3305</v>
      </c>
    </row>
    <row r="122" spans="1:14" ht="30.75" thickBot="1">
      <c r="A122" s="40" t="s">
        <v>15</v>
      </c>
      <c r="B122" s="38" t="s">
        <v>130</v>
      </c>
      <c r="C122" s="42">
        <v>1</v>
      </c>
      <c r="D122" s="35">
        <v>0</v>
      </c>
      <c r="E122" s="1"/>
      <c r="F122" s="35">
        <v>0</v>
      </c>
      <c r="G122" s="1"/>
      <c r="H122" s="35">
        <v>0</v>
      </c>
      <c r="I122" s="1"/>
      <c r="J122" s="35">
        <v>0</v>
      </c>
      <c r="K122" s="15">
        <f t="shared" si="2"/>
        <v>1</v>
      </c>
      <c r="L122" s="41">
        <v>105</v>
      </c>
      <c r="M122" s="63">
        <v>3553</v>
      </c>
      <c r="N122">
        <f t="shared" si="3"/>
        <v>3553</v>
      </c>
    </row>
    <row r="123" spans="1:14" ht="15.75" thickBot="1">
      <c r="A123" s="10"/>
      <c r="B123" s="54"/>
      <c r="C123" s="121"/>
      <c r="D123" s="122">
        <v>0</v>
      </c>
      <c r="E123" s="122"/>
      <c r="F123" s="122">
        <v>0</v>
      </c>
      <c r="G123" s="122"/>
      <c r="H123" s="122">
        <v>0</v>
      </c>
      <c r="I123" s="122"/>
      <c r="J123" s="122">
        <v>0</v>
      </c>
      <c r="K123" s="30"/>
      <c r="L123" s="30"/>
      <c r="M123" s="70"/>
      <c r="N123" s="69">
        <f>SUM(N8:N122)</f>
        <v>515792</v>
      </c>
    </row>
    <row r="124" spans="1:13" ht="15">
      <c r="A124" s="6"/>
      <c r="B124" s="46"/>
      <c r="C124" s="6">
        <f>SUM(C8:C122)</f>
        <v>1604</v>
      </c>
      <c r="D124" s="6"/>
      <c r="E124" s="6">
        <f aca="true" t="shared" si="4" ref="E124:I124">SUM(E8:E122)</f>
        <v>35</v>
      </c>
      <c r="F124" s="6"/>
      <c r="G124" s="6">
        <f t="shared" si="4"/>
        <v>54</v>
      </c>
      <c r="H124" s="6"/>
      <c r="I124" s="6">
        <f t="shared" si="4"/>
        <v>28</v>
      </c>
      <c r="J124" s="6"/>
      <c r="K124" s="17"/>
      <c r="L124" s="27"/>
      <c r="M124" s="4"/>
    </row>
    <row r="125" spans="1:13" ht="15">
      <c r="A125" s="120" t="s">
        <v>73</v>
      </c>
      <c r="B125" s="120"/>
      <c r="C125" s="6"/>
      <c r="D125" s="6"/>
      <c r="E125" s="4"/>
      <c r="F125" s="4"/>
      <c r="G125" s="6"/>
      <c r="H125" s="6"/>
      <c r="I125" s="6"/>
      <c r="J125" s="6"/>
      <c r="K125" s="6"/>
      <c r="L125" s="27"/>
      <c r="M125" s="4"/>
    </row>
  </sheetData>
  <autoFilter ref="A6:M125"/>
  <mergeCells count="19">
    <mergeCell ref="A125:B125"/>
    <mergeCell ref="C19:J19"/>
    <mergeCell ref="C28:J28"/>
    <mergeCell ref="C35:J35"/>
    <mergeCell ref="C58:J58"/>
    <mergeCell ref="C63:J63"/>
    <mergeCell ref="C97:J97"/>
    <mergeCell ref="C103:J103"/>
    <mergeCell ref="C109:J109"/>
    <mergeCell ref="C112:J112"/>
    <mergeCell ref="C119:J119"/>
    <mergeCell ref="C123:J123"/>
    <mergeCell ref="A1:J1"/>
    <mergeCell ref="A4:B4"/>
    <mergeCell ref="C4:J4"/>
    <mergeCell ref="C5:D5"/>
    <mergeCell ref="E5:F5"/>
    <mergeCell ref="G5:H5"/>
    <mergeCell ref="I5:J5"/>
  </mergeCells>
  <conditionalFormatting sqref="K8:K18 K120:K122 K113:K118 K110:K111 K104:K108 K98:K102 K59:K62 K64:K96 K36:K57 K29:K34 K20:K27">
    <cfRule type="cellIs" priority="1" dxfId="0" operator="greaterThan">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Černobila Milan</dc:creator>
  <cp:keywords/>
  <dc:description/>
  <cp:lastModifiedBy>Vršecký Radek Ing. Mgr. Ph.D.</cp:lastModifiedBy>
  <cp:lastPrinted>2020-11-04T13:11:25Z</cp:lastPrinted>
  <dcterms:created xsi:type="dcterms:W3CDTF">2018-02-26T09:32:42Z</dcterms:created>
  <dcterms:modified xsi:type="dcterms:W3CDTF">2021-05-11T13:27:52Z</dcterms:modified>
  <cp:category/>
  <cp:version/>
  <cp:contentType/>
  <cp:contentStatus/>
</cp:coreProperties>
</file>