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1_Nabídková cena-pro hodnocení" sheetId="1" r:id="rId1"/>
    <sheet name="2_Příloha č. 1 smlouvy 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<sst xmlns="http://schemas.openxmlformats.org/spreadsheetml/2006/main" count="289" uniqueCount="150">
  <si>
    <t>Celková nabídková cena v Kč bez DPH (pro účely hodnocení)</t>
  </si>
  <si>
    <t>Cena celkem v Kč bez DPH (pro účely hodnocení)</t>
  </si>
  <si>
    <t>List č. 1 - Nabídková cena (pro účely hodnocení)</t>
  </si>
  <si>
    <t>Veřejná zakázka: "Dodávky spotřebního materiálu pro tiskárny"</t>
  </si>
  <si>
    <t>PVT0000080</t>
  </si>
  <si>
    <t>PVT0000081</t>
  </si>
  <si>
    <t>PVT0000083</t>
  </si>
  <si>
    <t>PVT0000084</t>
  </si>
  <si>
    <t>PVT0000087</t>
  </si>
  <si>
    <t>PVT0000088</t>
  </si>
  <si>
    <t>PVT0000089</t>
  </si>
  <si>
    <t>PVT0000092</t>
  </si>
  <si>
    <t>PVT0000093</t>
  </si>
  <si>
    <t>PVT0000095</t>
  </si>
  <si>
    <t>PVT0000123</t>
  </si>
  <si>
    <t>PVT0000124</t>
  </si>
  <si>
    <t>PVT0000125</t>
  </si>
  <si>
    <t>PVT0000130</t>
  </si>
  <si>
    <t>PVT0000141</t>
  </si>
  <si>
    <t>PVT0000142</t>
  </si>
  <si>
    <t>PVT0000145</t>
  </si>
  <si>
    <t>PVT0000146</t>
  </si>
  <si>
    <t>PVT0000147</t>
  </si>
  <si>
    <t>PVT0000148</t>
  </si>
  <si>
    <t>PVT0000149</t>
  </si>
  <si>
    <t>PVT0000150</t>
  </si>
  <si>
    <t>PVT0000151</t>
  </si>
  <si>
    <t>PVT0000152</t>
  </si>
  <si>
    <t>PVT0000157</t>
  </si>
  <si>
    <t>PVT0000158</t>
  </si>
  <si>
    <t>PVT0000159</t>
  </si>
  <si>
    <t>PVT0000160</t>
  </si>
  <si>
    <t>PVT0000161</t>
  </si>
  <si>
    <t>PVT0000162</t>
  </si>
  <si>
    <t>PVT0000167</t>
  </si>
  <si>
    <t>PVT0000169</t>
  </si>
  <si>
    <t>PVT0000172</t>
  </si>
  <si>
    <t>PVT0000173</t>
  </si>
  <si>
    <t>PVT0000175</t>
  </si>
  <si>
    <t>PVT0000177</t>
  </si>
  <si>
    <t>PVT0000181</t>
  </si>
  <si>
    <t>PVT0000184</t>
  </si>
  <si>
    <t>PVT0000188</t>
  </si>
  <si>
    <t>PVT0000190</t>
  </si>
  <si>
    <t>PVT0000192</t>
  </si>
  <si>
    <t>PVT0000204</t>
  </si>
  <si>
    <t>PVT0000206</t>
  </si>
  <si>
    <t>PVT0000208</t>
  </si>
  <si>
    <t>PVT0000210</t>
  </si>
  <si>
    <t>PVT0000212</t>
  </si>
  <si>
    <t>PVT0000213</t>
  </si>
  <si>
    <t>PVT0000219</t>
  </si>
  <si>
    <t>PVT0000224</t>
  </si>
  <si>
    <t>PVT0000226</t>
  </si>
  <si>
    <t>PVT0000230</t>
  </si>
  <si>
    <t>PVT0000231</t>
  </si>
  <si>
    <t>PVT0000233</t>
  </si>
  <si>
    <t>PVT0000238</t>
  </si>
  <si>
    <t>PVT0000239</t>
  </si>
  <si>
    <t>PVT0000240</t>
  </si>
  <si>
    <t>PVT0000244</t>
  </si>
  <si>
    <t>PVT0000246</t>
  </si>
  <si>
    <t>PVT0000247</t>
  </si>
  <si>
    <t>PVT0000248</t>
  </si>
  <si>
    <t>PVT0000250</t>
  </si>
  <si>
    <t>PVT0000251</t>
  </si>
  <si>
    <t>PVT0000255</t>
  </si>
  <si>
    <t>PVT0000256</t>
  </si>
  <si>
    <t>PVT0000257</t>
  </si>
  <si>
    <t>PVT0000263</t>
  </si>
  <si>
    <t>PVT0000271</t>
  </si>
  <si>
    <t>PVT0000272</t>
  </si>
  <si>
    <t>Kód položky objednatele</t>
  </si>
  <si>
    <t>Produkt - označení dodavatele</t>
  </si>
  <si>
    <t>INKOUST ČERNÝ C13T596100 EPSON</t>
  </si>
  <si>
    <t>INKOUST ČERNÝ C13T596700 EPSON</t>
  </si>
  <si>
    <t>INKOUST ČERNÝ C13T596900 EPSON</t>
  </si>
  <si>
    <t>INKOUST ZELENÝ C13T596B00 EPSON</t>
  </si>
  <si>
    <t>INKOUST MODRÝ C13T596200 EPSON</t>
  </si>
  <si>
    <t>INKOUST MODRÝ C13T596500 EPSON</t>
  </si>
  <si>
    <t>INKOUST ORANŽOVÝ C13T596A00 EPSON</t>
  </si>
  <si>
    <t>INKOUST RUDÝ C13T596300 EPSON</t>
  </si>
  <si>
    <t>INKOUST RUDÝ C13T596600 EPSON</t>
  </si>
  <si>
    <t>INKOUST ŽLUTÝ C13T596400 EPSON</t>
  </si>
  <si>
    <t>TONER MODRÝ 45643511 OKI</t>
  </si>
  <si>
    <t>TONER ČERNÝ 45862822 OKI</t>
  </si>
  <si>
    <t>TONER ČERNÝ 45643512 OKI</t>
  </si>
  <si>
    <t>TONER ČERNÝ CE390A HP</t>
  </si>
  <si>
    <t>TONER MODRÝ 45862821 OKI</t>
  </si>
  <si>
    <t>TONER RUDÝ 45643510 OKI</t>
  </si>
  <si>
    <t>TONER ŽLUTÝ 46490605 OKI</t>
  </si>
  <si>
    <t>TONER RUDÝ 46490606 OKI</t>
  </si>
  <si>
    <t>TONER MODRÝ 46490607 OKI</t>
  </si>
  <si>
    <t>TONER ČERNÝ 46490608 OKI</t>
  </si>
  <si>
    <t>TONER ČERNÝ 45439002 OKI</t>
  </si>
  <si>
    <t>TONER ČERNÝ 44469803 OKI</t>
  </si>
  <si>
    <t>TONER ČERNÝ 44973508 OKI</t>
  </si>
  <si>
    <t>TONER ČERNÝ 42918916 OKI</t>
  </si>
  <si>
    <t>TONER ČERNÝ 44059108 OKI</t>
  </si>
  <si>
    <t>TONER ŽLUTÝ 44844505 OKI</t>
  </si>
  <si>
    <t>TONER RUDÝ 44844506 OKI</t>
  </si>
  <si>
    <t>TONER MODRÝ 44844507 OKI</t>
  </si>
  <si>
    <t>TONER ČERNÝ 44844508 OKI</t>
  </si>
  <si>
    <t>TONER ŽLUTÝ 44059253 OKI</t>
  </si>
  <si>
    <t>TONER MODRÝ 42918915 OKI</t>
  </si>
  <si>
    <t>TONER MODRÝ 44469724 OKI</t>
  </si>
  <si>
    <t>TONER MODRÝ 44059107 OKI</t>
  </si>
  <si>
    <t>TONER RUDÝ 42918914 OKI</t>
  </si>
  <si>
    <t>TONER RUDÝ 44469723 OKI</t>
  </si>
  <si>
    <t>TONER RUDÝ 44059106 OKI</t>
  </si>
  <si>
    <t>TONER ŽLUTÝ 44469722 OKI</t>
  </si>
  <si>
    <t>TONER ŽLUTÝ 44059105 OKI</t>
  </si>
  <si>
    <t>TONER RUDÝ 45862820 OKI</t>
  </si>
  <si>
    <t>TONER ŽLUTÝ 45643509 OKI</t>
  </si>
  <si>
    <t>TONER ŽLUTÝ 45862819 OKI</t>
  </si>
  <si>
    <t>PÁSKA BARVÍCÍ F90034 EPSON</t>
  </si>
  <si>
    <t>VÁLEC ČERNÝ 44574302 OKI</t>
  </si>
  <si>
    <t>VÁLEC ČERNÝ 46484108 OKI</t>
  </si>
  <si>
    <t>VÁLEC ČERNÝ 44064012 OKI</t>
  </si>
  <si>
    <t>VÁLEC ČERNÝ 44844476 OKI</t>
  </si>
  <si>
    <t>VÁLEC ČERNÝ 42918108 OKI</t>
  </si>
  <si>
    <t>VÁLEC MODRÝ 46484107 OKI</t>
  </si>
  <si>
    <t>VÁLEC RUDÝ 46484106 OKI</t>
  </si>
  <si>
    <t>VÁLEC RUDÝ 44064010 OKI</t>
  </si>
  <si>
    <t>VÁLEC RUDÝ 42918106 OKI</t>
  </si>
  <si>
    <t>VÁLEC ŽLUTÝ 46484105 OKI</t>
  </si>
  <si>
    <t>VÁLEC ŽLUTÝ 44064009 OKI</t>
  </si>
  <si>
    <t>ODPADNÍ NÁDOBA 45639502 OKI</t>
  </si>
  <si>
    <t>ODPADNÍ NÁDOBA 42869403 OKI</t>
  </si>
  <si>
    <t>ODPADNÍ NÁDOBA C12C890191 EPSON</t>
  </si>
  <si>
    <t>PÁSOVÁ JEDNOTKA 42931603 OKI</t>
  </si>
  <si>
    <t>PÁSOVÁ JEDNOTKA 43449705 OKI</t>
  </si>
  <si>
    <t>PÁSOVÁ JEDNOTKA 44472202 OKI</t>
  </si>
  <si>
    <t>PÁSOVÁ JEDNOTKA 46394902 OKI</t>
  </si>
  <si>
    <t>VÁLCOVÁ JEDNOTKA 44968301 OKI</t>
  </si>
  <si>
    <t>VÁLCOVÁ JEDNOTKA 44494202 OKI</t>
  </si>
  <si>
    <t>ZAPÉKACÍ JEDNOTKA 46358502 OKI</t>
  </si>
  <si>
    <t>ZAPÉKACÍ JEDNOTKA 44472603 OKI</t>
  </si>
  <si>
    <t>ZAPÉKACÍ JEDNOTKA 42931703 OKI</t>
  </si>
  <si>
    <t>TONER ČERNÝ; C-EXV33 iR2525, iR2535; CANON</t>
  </si>
  <si>
    <t>TONER ČERNÝ 45807111 OKI</t>
  </si>
  <si>
    <t>SADA PRO ÚDRŽBU; 45435104; OKI B731</t>
  </si>
  <si>
    <t>Předpokládaný odběr za 2 roky</t>
  </si>
  <si>
    <t>Interní číslo produktu dodavatele / pod kterým je zboží vedeno v jeho ceníku nebo e-shopu</t>
  </si>
  <si>
    <t>Cena 1 ks bez DPH</t>
  </si>
  <si>
    <t>Veřejná zakázka:  "Dodávky spotřebního materiálu pro tiskárny"</t>
  </si>
  <si>
    <t>Cena za 1 ks v Kč bez DPH</t>
  </si>
  <si>
    <r>
      <t xml:space="preserve">
Účastník vyplní pouze žlutě vyznačené buňky. "Cena za 1 ks v Kč bez DPH a "Interní číslo produktu dodavatele / pod kterým je zboží vedeno v jeho ceníku nebo e-shopu" budou automaticky propsány do listu č. 2, který bude následně tvořit přílohu č. 1 dané smlouvy. List č. 1 slouží pouze pro účely hodnocení nabídek a nebude součástí finální smlouvy.
</t>
    </r>
  </si>
  <si>
    <r>
      <t>Příloha č. 1 smlouvy č.</t>
    </r>
    <r>
      <rPr>
        <b/>
        <sz val="11"/>
        <rFont val="Calibri"/>
        <family val="2"/>
        <scheme val="minor"/>
      </rPr>
      <t xml:space="preserve">  034/OS/2021 - "Technická specifikace včetně jednotkových cen"</t>
    </r>
  </si>
  <si>
    <r>
      <t>Příloha č. 1 smlouvy č.</t>
    </r>
    <r>
      <rPr>
        <b/>
        <sz val="11"/>
        <rFont val="Calibri"/>
        <family val="2"/>
        <scheme val="minor"/>
      </rPr>
      <t xml:space="preserve"> 034/OS/2021 - "Technická specifikace včetně jednotkových cen"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</si>
</sst>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3" borderId="1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left" wrapText="1"/>
    </xf>
    <xf numFmtId="49" fontId="7" fillId="5" borderId="8" xfId="0" applyNumberFormat="1" applyFont="1" applyFill="1" applyBorder="1" applyAlignment="1">
      <alignment horizontal="left" wrapText="1"/>
    </xf>
    <xf numFmtId="49" fontId="7" fillId="6" borderId="9" xfId="0" applyNumberFormat="1" applyFont="1" applyFill="1" applyBorder="1" applyAlignment="1">
      <alignment wrapText="1"/>
    </xf>
    <xf numFmtId="49" fontId="6" fillId="5" borderId="10" xfId="0" applyNumberFormat="1" applyFont="1" applyFill="1" applyBorder="1" applyAlignment="1">
      <alignment horizontal="center" wrapText="1"/>
    </xf>
    <xf numFmtId="49" fontId="6" fillId="6" borderId="11" xfId="0" applyNumberFormat="1" applyFont="1" applyFill="1" applyBorder="1" applyAlignment="1">
      <alignment horizontal="center" wrapText="1"/>
    </xf>
    <xf numFmtId="164" fontId="0" fillId="3" borderId="12" xfId="0" applyNumberFormat="1" applyFont="1" applyFill="1" applyBorder="1" applyAlignment="1" quotePrefix="1">
      <alignment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64" fontId="0" fillId="6" borderId="16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left" wrapText="1"/>
    </xf>
    <xf numFmtId="49" fontId="7" fillId="2" borderId="9" xfId="0" applyNumberFormat="1" applyFont="1" applyFill="1" applyBorder="1" applyAlignment="1">
      <alignment wrapText="1"/>
    </xf>
    <xf numFmtId="0" fontId="0" fillId="2" borderId="0" xfId="0" applyFill="1"/>
    <xf numFmtId="49" fontId="7" fillId="2" borderId="17" xfId="0" applyNumberFormat="1" applyFont="1" applyFill="1" applyBorder="1" applyAlignment="1">
      <alignment horizontal="left" wrapText="1"/>
    </xf>
    <xf numFmtId="49" fontId="7" fillId="2" borderId="18" xfId="0" applyNumberFormat="1" applyFont="1" applyFill="1" applyBorder="1" applyAlignment="1">
      <alignment wrapText="1"/>
    </xf>
    <xf numFmtId="49" fontId="7" fillId="5" borderId="19" xfId="0" applyNumberFormat="1" applyFont="1" applyFill="1" applyBorder="1" applyAlignment="1">
      <alignment horizontal="left" wrapText="1"/>
    </xf>
    <xf numFmtId="49" fontId="7" fillId="5" borderId="20" xfId="0" applyNumberFormat="1" applyFont="1" applyFill="1" applyBorder="1" applyAlignment="1">
      <alignment wrapText="1"/>
    </xf>
    <xf numFmtId="49" fontId="6" fillId="5" borderId="21" xfId="0" applyNumberFormat="1" applyFont="1" applyFill="1" applyBorder="1" applyAlignment="1">
      <alignment horizontal="center" wrapText="1"/>
    </xf>
    <xf numFmtId="164" fontId="0" fillId="3" borderId="22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9" fontId="8" fillId="3" borderId="12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49" fontId="8" fillId="3" borderId="22" xfId="0" applyNumberFormat="1" applyFont="1" applyFill="1" applyBorder="1" applyAlignment="1">
      <alignment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/>
    <xf numFmtId="49" fontId="0" fillId="4" borderId="4" xfId="0" applyNumberFormat="1" applyFont="1" applyFill="1" applyBorder="1" applyAlignment="1">
      <alignment horizontal="center" vertical="center" wrapText="1"/>
    </xf>
    <xf numFmtId="41" fontId="8" fillId="6" borderId="12" xfId="20" applyFont="1" applyFill="1" applyBorder="1" applyAlignment="1">
      <alignment wrapText="1"/>
    </xf>
    <xf numFmtId="41" fontId="8" fillId="2" borderId="12" xfId="20" applyFont="1" applyFill="1" applyBorder="1" applyAlignment="1">
      <alignment wrapText="1"/>
    </xf>
    <xf numFmtId="0" fontId="0" fillId="4" borderId="24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41" fontId="8" fillId="2" borderId="25" xfId="20" applyFont="1" applyFill="1" applyBorder="1" applyAlignment="1">
      <alignment wrapText="1"/>
    </xf>
    <xf numFmtId="164" fontId="3" fillId="2" borderId="26" xfId="0" applyNumberFormat="1" applyFont="1" applyFill="1" applyBorder="1" applyAlignment="1">
      <alignment vertical="center" wrapText="1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164" fontId="9" fillId="7" borderId="28" xfId="0" applyNumberFormat="1" applyFont="1" applyFill="1" applyBorder="1" applyAlignment="1">
      <alignment horizontal="center" vertical="center"/>
    </xf>
    <xf numFmtId="164" fontId="9" fillId="7" borderId="2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bez des. mís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zoomScale="85" zoomScaleNormal="85" workbookViewId="0" topLeftCell="A1">
      <selection activeCell="L9" sqref="L9"/>
    </sheetView>
  </sheetViews>
  <sheetFormatPr defaultColWidth="8.7109375" defaultRowHeight="15"/>
  <cols>
    <col min="1" max="1" width="4.00390625" style="2" customWidth="1"/>
    <col min="2" max="2" width="36.7109375" style="2" customWidth="1"/>
    <col min="3" max="3" width="54.28125" style="2" customWidth="1"/>
    <col min="4" max="4" width="33.8515625" style="2" customWidth="1"/>
    <col min="5" max="5" width="15.28125" style="5" customWidth="1"/>
    <col min="6" max="6" width="15.57421875" style="2" customWidth="1"/>
    <col min="7" max="7" width="16.28125" style="2" bestFit="1" customWidth="1"/>
    <col min="8" max="16384" width="8.7109375" style="2" customWidth="1"/>
  </cols>
  <sheetData>
    <row r="1" spans="2:7" ht="18.6" customHeight="1">
      <c r="B1" s="33" t="s">
        <v>149</v>
      </c>
      <c r="C1" s="33"/>
      <c r="D1" s="33"/>
      <c r="E1" s="34"/>
      <c r="F1" s="3"/>
      <c r="G1" s="3"/>
    </row>
    <row r="2" spans="2:4" ht="20.1" customHeight="1">
      <c r="B2" s="1" t="s">
        <v>3</v>
      </c>
      <c r="C2" s="1"/>
      <c r="D2" s="1"/>
    </row>
    <row r="3" spans="2:4" ht="15">
      <c r="B3" s="1" t="s">
        <v>2</v>
      </c>
      <c r="C3" s="1"/>
      <c r="D3" s="1"/>
    </row>
    <row r="5" spans="2:7" ht="43.15" customHeight="1">
      <c r="B5" s="53" t="s">
        <v>147</v>
      </c>
      <c r="C5" s="53"/>
      <c r="D5" s="53"/>
      <c r="E5" s="53"/>
      <c r="F5" s="53"/>
      <c r="G5" s="53"/>
    </row>
    <row r="6" spans="1:27" s="3" customFormat="1" ht="15.75" thickBot="1">
      <c r="A6" s="2"/>
      <c r="B6" s="52"/>
      <c r="C6" s="52"/>
      <c r="D6" s="52"/>
      <c r="E6" s="52"/>
      <c r="F6" s="52"/>
      <c r="G6" s="5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7" ht="45.75" thickBot="1">
      <c r="B7" s="11" t="s">
        <v>72</v>
      </c>
      <c r="C7" s="18" t="s">
        <v>73</v>
      </c>
      <c r="D7" s="18" t="s">
        <v>143</v>
      </c>
      <c r="E7" s="19" t="s">
        <v>142</v>
      </c>
      <c r="F7" s="19" t="s">
        <v>146</v>
      </c>
      <c r="G7" s="20" t="s">
        <v>1</v>
      </c>
    </row>
    <row r="8" spans="2:7" ht="29.45" customHeight="1">
      <c r="B8" s="12" t="s">
        <v>4</v>
      </c>
      <c r="C8" s="14" t="s">
        <v>74</v>
      </c>
      <c r="D8" s="35"/>
      <c r="E8" s="16">
        <v>2</v>
      </c>
      <c r="F8" s="17"/>
      <c r="G8" s="21">
        <f aca="true" t="shared" si="0" ref="G8:G43">F8*E8</f>
        <v>0</v>
      </c>
    </row>
    <row r="9" spans="2:7" ht="29.45" customHeight="1">
      <c r="B9" s="13" t="s">
        <v>5</v>
      </c>
      <c r="C9" s="10" t="s">
        <v>75</v>
      </c>
      <c r="D9" s="36"/>
      <c r="E9" s="15">
        <v>5</v>
      </c>
      <c r="F9" s="6"/>
      <c r="G9" s="7">
        <f t="shared" si="0"/>
        <v>0</v>
      </c>
    </row>
    <row r="10" spans="2:7" ht="29.45" customHeight="1">
      <c r="B10" s="12" t="s">
        <v>6</v>
      </c>
      <c r="C10" s="14" t="s">
        <v>76</v>
      </c>
      <c r="D10" s="35"/>
      <c r="E10" s="16">
        <v>3</v>
      </c>
      <c r="F10" s="17"/>
      <c r="G10" s="21">
        <f t="shared" si="0"/>
        <v>0</v>
      </c>
    </row>
    <row r="11" spans="2:7" ht="29.45" customHeight="1">
      <c r="B11" s="13" t="s">
        <v>7</v>
      </c>
      <c r="C11" s="10" t="s">
        <v>77</v>
      </c>
      <c r="D11" s="36"/>
      <c r="E11" s="15">
        <v>3</v>
      </c>
      <c r="F11" s="6"/>
      <c r="G11" s="7">
        <f t="shared" si="0"/>
        <v>0</v>
      </c>
    </row>
    <row r="12" spans="2:7" ht="29.45" customHeight="1">
      <c r="B12" s="12" t="s">
        <v>8</v>
      </c>
      <c r="C12" s="14" t="s">
        <v>78</v>
      </c>
      <c r="D12" s="35"/>
      <c r="E12" s="16">
        <v>3</v>
      </c>
      <c r="F12" s="17"/>
      <c r="G12" s="21">
        <f t="shared" si="0"/>
        <v>0</v>
      </c>
    </row>
    <row r="13" spans="2:7" ht="29.45" customHeight="1">
      <c r="B13" s="13" t="s">
        <v>9</v>
      </c>
      <c r="C13" s="10" t="s">
        <v>79</v>
      </c>
      <c r="D13" s="36"/>
      <c r="E13" s="15">
        <v>3</v>
      </c>
      <c r="F13" s="6"/>
      <c r="G13" s="7">
        <f t="shared" si="0"/>
        <v>0</v>
      </c>
    </row>
    <row r="14" spans="2:7" ht="29.45" customHeight="1">
      <c r="B14" s="12" t="s">
        <v>10</v>
      </c>
      <c r="C14" s="14" t="s">
        <v>80</v>
      </c>
      <c r="D14" s="35"/>
      <c r="E14" s="16">
        <v>4</v>
      </c>
      <c r="F14" s="17"/>
      <c r="G14" s="21">
        <f t="shared" si="0"/>
        <v>0</v>
      </c>
    </row>
    <row r="15" spans="2:7" ht="29.45" customHeight="1">
      <c r="B15" s="13" t="s">
        <v>11</v>
      </c>
      <c r="C15" s="10" t="s">
        <v>81</v>
      </c>
      <c r="D15" s="36"/>
      <c r="E15" s="15">
        <v>2</v>
      </c>
      <c r="F15" s="6"/>
      <c r="G15" s="7">
        <f t="shared" si="0"/>
        <v>0</v>
      </c>
    </row>
    <row r="16" spans="2:7" ht="29.45" customHeight="1">
      <c r="B16" s="12" t="s">
        <v>12</v>
      </c>
      <c r="C16" s="14" t="s">
        <v>82</v>
      </c>
      <c r="D16" s="35"/>
      <c r="E16" s="16">
        <v>4</v>
      </c>
      <c r="F16" s="17"/>
      <c r="G16" s="21">
        <f t="shared" si="0"/>
        <v>0</v>
      </c>
    </row>
    <row r="17" spans="2:7" ht="29.45" customHeight="1">
      <c r="B17" s="13" t="s">
        <v>13</v>
      </c>
      <c r="C17" s="10" t="s">
        <v>83</v>
      </c>
      <c r="D17" s="36"/>
      <c r="E17" s="15">
        <v>2</v>
      </c>
      <c r="F17" s="6"/>
      <c r="G17" s="7">
        <f t="shared" si="0"/>
        <v>0</v>
      </c>
    </row>
    <row r="18" spans="2:7" ht="29.45" customHeight="1">
      <c r="B18" s="12" t="s">
        <v>14</v>
      </c>
      <c r="C18" s="14" t="s">
        <v>84</v>
      </c>
      <c r="D18" s="35"/>
      <c r="E18" s="16">
        <v>5</v>
      </c>
      <c r="F18" s="17"/>
      <c r="G18" s="21">
        <f t="shared" si="0"/>
        <v>0</v>
      </c>
    </row>
    <row r="19" spans="2:7" ht="29.45" customHeight="1">
      <c r="B19" s="13" t="s">
        <v>15</v>
      </c>
      <c r="C19" s="10" t="s">
        <v>85</v>
      </c>
      <c r="D19" s="36"/>
      <c r="E19" s="15">
        <v>8</v>
      </c>
      <c r="F19" s="6"/>
      <c r="G19" s="7">
        <f t="shared" si="0"/>
        <v>0</v>
      </c>
    </row>
    <row r="20" spans="2:7" ht="29.45" customHeight="1">
      <c r="B20" s="12" t="s">
        <v>16</v>
      </c>
      <c r="C20" s="14" t="s">
        <v>86</v>
      </c>
      <c r="D20" s="35"/>
      <c r="E20" s="16">
        <v>10</v>
      </c>
      <c r="F20" s="17"/>
      <c r="G20" s="21">
        <f aca="true" t="shared" si="1" ref="G20:G31">F20*E20</f>
        <v>0</v>
      </c>
    </row>
    <row r="21" spans="2:7" ht="29.45" customHeight="1">
      <c r="B21" s="13" t="s">
        <v>17</v>
      </c>
      <c r="C21" s="10" t="s">
        <v>87</v>
      </c>
      <c r="D21" s="36"/>
      <c r="E21" s="15">
        <v>11</v>
      </c>
      <c r="F21" s="6"/>
      <c r="G21" s="7">
        <f t="shared" si="1"/>
        <v>0</v>
      </c>
    </row>
    <row r="22" spans="2:7" ht="29.45" customHeight="1">
      <c r="B22" s="12" t="s">
        <v>18</v>
      </c>
      <c r="C22" s="14" t="s">
        <v>88</v>
      </c>
      <c r="D22" s="35"/>
      <c r="E22" s="16">
        <v>3</v>
      </c>
      <c r="F22" s="17"/>
      <c r="G22" s="21">
        <f t="shared" si="1"/>
        <v>0</v>
      </c>
    </row>
    <row r="23" spans="2:7" ht="29.45" customHeight="1">
      <c r="B23" s="13" t="s">
        <v>19</v>
      </c>
      <c r="C23" s="10" t="s">
        <v>89</v>
      </c>
      <c r="D23" s="36"/>
      <c r="E23" s="15">
        <v>6</v>
      </c>
      <c r="F23" s="6"/>
      <c r="G23" s="7">
        <f t="shared" si="1"/>
        <v>0</v>
      </c>
    </row>
    <row r="24" spans="2:7" ht="29.45" customHeight="1">
      <c r="B24" s="12" t="s">
        <v>20</v>
      </c>
      <c r="C24" s="14" t="s">
        <v>90</v>
      </c>
      <c r="D24" s="35"/>
      <c r="E24" s="16">
        <v>29</v>
      </c>
      <c r="F24" s="17"/>
      <c r="G24" s="21">
        <f t="shared" si="1"/>
        <v>0</v>
      </c>
    </row>
    <row r="25" spans="2:7" ht="29.45" customHeight="1">
      <c r="B25" s="13" t="s">
        <v>21</v>
      </c>
      <c r="C25" s="10" t="s">
        <v>91</v>
      </c>
      <c r="D25" s="36"/>
      <c r="E25" s="15">
        <v>36</v>
      </c>
      <c r="F25" s="6"/>
      <c r="G25" s="7">
        <f t="shared" si="1"/>
        <v>0</v>
      </c>
    </row>
    <row r="26" spans="2:7" ht="29.45" customHeight="1">
      <c r="B26" s="12" t="s">
        <v>22</v>
      </c>
      <c r="C26" s="14" t="s">
        <v>92</v>
      </c>
      <c r="D26" s="35"/>
      <c r="E26" s="16">
        <v>32</v>
      </c>
      <c r="F26" s="17"/>
      <c r="G26" s="21">
        <f t="shared" si="1"/>
        <v>0</v>
      </c>
    </row>
    <row r="27" spans="2:7" ht="29.45" customHeight="1">
      <c r="B27" s="13" t="s">
        <v>23</v>
      </c>
      <c r="C27" s="10" t="s">
        <v>93</v>
      </c>
      <c r="D27" s="36"/>
      <c r="E27" s="15">
        <v>51</v>
      </c>
      <c r="F27" s="6"/>
      <c r="G27" s="7">
        <f t="shared" si="1"/>
        <v>0</v>
      </c>
    </row>
    <row r="28" spans="2:7" ht="29.45" customHeight="1">
      <c r="B28" s="12" t="s">
        <v>24</v>
      </c>
      <c r="C28" s="14" t="s">
        <v>94</v>
      </c>
      <c r="D28" s="35"/>
      <c r="E28" s="16">
        <v>32</v>
      </c>
      <c r="F28" s="17"/>
      <c r="G28" s="21">
        <f t="shared" si="1"/>
        <v>0</v>
      </c>
    </row>
    <row r="29" spans="2:7" ht="29.45" customHeight="1">
      <c r="B29" s="13" t="s">
        <v>25</v>
      </c>
      <c r="C29" s="10" t="s">
        <v>95</v>
      </c>
      <c r="D29" s="36"/>
      <c r="E29" s="15">
        <v>11</v>
      </c>
      <c r="F29" s="6"/>
      <c r="G29" s="7">
        <f t="shared" si="1"/>
        <v>0</v>
      </c>
    </row>
    <row r="30" spans="2:7" ht="29.45" customHeight="1">
      <c r="B30" s="12" t="s">
        <v>26</v>
      </c>
      <c r="C30" s="14" t="s">
        <v>96</v>
      </c>
      <c r="D30" s="35"/>
      <c r="E30" s="16">
        <v>55</v>
      </c>
      <c r="F30" s="17"/>
      <c r="G30" s="21">
        <f t="shared" si="1"/>
        <v>0</v>
      </c>
    </row>
    <row r="31" spans="2:7" ht="29.45" customHeight="1">
      <c r="B31" s="13" t="s">
        <v>27</v>
      </c>
      <c r="C31" s="10" t="s">
        <v>97</v>
      </c>
      <c r="D31" s="36"/>
      <c r="E31" s="15">
        <v>5</v>
      </c>
      <c r="F31" s="6"/>
      <c r="G31" s="7">
        <f t="shared" si="1"/>
        <v>0</v>
      </c>
    </row>
    <row r="32" spans="2:7" ht="29.45" customHeight="1">
      <c r="B32" s="12" t="s">
        <v>28</v>
      </c>
      <c r="C32" s="14" t="s">
        <v>98</v>
      </c>
      <c r="D32" s="35"/>
      <c r="E32" s="16">
        <v>4</v>
      </c>
      <c r="F32" s="17"/>
      <c r="G32" s="21">
        <f t="shared" si="0"/>
        <v>0</v>
      </c>
    </row>
    <row r="33" spans="2:7" ht="29.45" customHeight="1">
      <c r="B33" s="13" t="s">
        <v>29</v>
      </c>
      <c r="C33" s="10" t="s">
        <v>99</v>
      </c>
      <c r="D33" s="36"/>
      <c r="E33" s="15">
        <v>4</v>
      </c>
      <c r="F33" s="6"/>
      <c r="G33" s="7">
        <f t="shared" si="0"/>
        <v>0</v>
      </c>
    </row>
    <row r="34" spans="2:7" ht="29.45" customHeight="1">
      <c r="B34" s="12" t="s">
        <v>30</v>
      </c>
      <c r="C34" s="14" t="s">
        <v>100</v>
      </c>
      <c r="D34" s="35"/>
      <c r="E34" s="16">
        <v>5</v>
      </c>
      <c r="F34" s="17"/>
      <c r="G34" s="21">
        <f t="shared" si="0"/>
        <v>0</v>
      </c>
    </row>
    <row r="35" spans="2:7" ht="29.45" customHeight="1">
      <c r="B35" s="13" t="s">
        <v>31</v>
      </c>
      <c r="C35" s="10" t="s">
        <v>101</v>
      </c>
      <c r="D35" s="36"/>
      <c r="E35" s="15">
        <v>5</v>
      </c>
      <c r="F35" s="6"/>
      <c r="G35" s="7">
        <f t="shared" si="0"/>
        <v>0</v>
      </c>
    </row>
    <row r="36" spans="2:7" ht="29.45" customHeight="1">
      <c r="B36" s="12" t="s">
        <v>32</v>
      </c>
      <c r="C36" s="14" t="s">
        <v>102</v>
      </c>
      <c r="D36" s="35"/>
      <c r="E36" s="16">
        <v>6</v>
      </c>
      <c r="F36" s="17"/>
      <c r="G36" s="21">
        <f t="shared" si="0"/>
        <v>0</v>
      </c>
    </row>
    <row r="37" spans="2:7" ht="29.45" customHeight="1">
      <c r="B37" s="13" t="s">
        <v>33</v>
      </c>
      <c r="C37" s="10" t="s">
        <v>103</v>
      </c>
      <c r="D37" s="36"/>
      <c r="E37" s="15">
        <v>1</v>
      </c>
      <c r="F37" s="6"/>
      <c r="G37" s="7">
        <f t="shared" si="0"/>
        <v>0</v>
      </c>
    </row>
    <row r="38" spans="2:7" ht="29.45" customHeight="1">
      <c r="B38" s="12" t="s">
        <v>34</v>
      </c>
      <c r="C38" s="14" t="s">
        <v>104</v>
      </c>
      <c r="D38" s="35"/>
      <c r="E38" s="16">
        <v>1</v>
      </c>
      <c r="F38" s="17"/>
      <c r="G38" s="21">
        <f t="shared" si="0"/>
        <v>0</v>
      </c>
    </row>
    <row r="39" spans="2:7" ht="29.45" customHeight="1">
      <c r="B39" s="13" t="s">
        <v>35</v>
      </c>
      <c r="C39" s="10" t="s">
        <v>105</v>
      </c>
      <c r="D39" s="36"/>
      <c r="E39" s="15">
        <v>54</v>
      </c>
      <c r="F39" s="6"/>
      <c r="G39" s="7">
        <f t="shared" si="0"/>
        <v>0</v>
      </c>
    </row>
    <row r="40" spans="2:7" ht="29.45" customHeight="1">
      <c r="B40" s="12" t="s">
        <v>36</v>
      </c>
      <c r="C40" s="14" t="s">
        <v>106</v>
      </c>
      <c r="D40" s="35"/>
      <c r="E40" s="16">
        <v>4</v>
      </c>
      <c r="F40" s="17"/>
      <c r="G40" s="21">
        <f t="shared" si="0"/>
        <v>0</v>
      </c>
    </row>
    <row r="41" spans="2:7" ht="29.45" customHeight="1">
      <c r="B41" s="13" t="s">
        <v>37</v>
      </c>
      <c r="C41" s="10" t="s">
        <v>107</v>
      </c>
      <c r="D41" s="36"/>
      <c r="E41" s="15">
        <v>19</v>
      </c>
      <c r="F41" s="6"/>
      <c r="G41" s="7">
        <f t="shared" si="0"/>
        <v>0</v>
      </c>
    </row>
    <row r="42" spans="2:7" ht="29.45" customHeight="1">
      <c r="B42" s="12" t="s">
        <v>38</v>
      </c>
      <c r="C42" s="14" t="s">
        <v>108</v>
      </c>
      <c r="D42" s="35"/>
      <c r="E42" s="16">
        <v>38</v>
      </c>
      <c r="F42" s="17"/>
      <c r="G42" s="21">
        <f t="shared" si="0"/>
        <v>0</v>
      </c>
    </row>
    <row r="43" spans="2:7" ht="29.45" customHeight="1">
      <c r="B43" s="13" t="s">
        <v>39</v>
      </c>
      <c r="C43" s="10" t="s">
        <v>109</v>
      </c>
      <c r="D43" s="36"/>
      <c r="E43" s="15">
        <v>5</v>
      </c>
      <c r="F43" s="6"/>
      <c r="G43" s="7">
        <f t="shared" si="0"/>
        <v>0</v>
      </c>
    </row>
    <row r="44" spans="2:7" ht="29.45" customHeight="1">
      <c r="B44" s="12" t="s">
        <v>40</v>
      </c>
      <c r="C44" s="14" t="s">
        <v>110</v>
      </c>
      <c r="D44" s="35"/>
      <c r="E44" s="16">
        <v>55</v>
      </c>
      <c r="F44" s="17"/>
      <c r="G44" s="21">
        <f aca="true" t="shared" si="2" ref="G44:G55">F44*E44</f>
        <v>0</v>
      </c>
    </row>
    <row r="45" spans="2:7" ht="29.45" customHeight="1">
      <c r="B45" s="13" t="s">
        <v>41</v>
      </c>
      <c r="C45" s="10" t="s">
        <v>111</v>
      </c>
      <c r="D45" s="36"/>
      <c r="E45" s="15">
        <v>3</v>
      </c>
      <c r="F45" s="6"/>
      <c r="G45" s="7">
        <f t="shared" si="2"/>
        <v>0</v>
      </c>
    </row>
    <row r="46" spans="2:7" ht="29.45" customHeight="1">
      <c r="B46" s="12" t="s">
        <v>42</v>
      </c>
      <c r="C46" s="14" t="s">
        <v>112</v>
      </c>
      <c r="D46" s="35"/>
      <c r="E46" s="16">
        <v>5</v>
      </c>
      <c r="F46" s="17"/>
      <c r="G46" s="21">
        <f t="shared" si="2"/>
        <v>0</v>
      </c>
    </row>
    <row r="47" spans="2:7" ht="29.45" customHeight="1">
      <c r="B47" s="13" t="s">
        <v>43</v>
      </c>
      <c r="C47" s="10" t="s">
        <v>113</v>
      </c>
      <c r="D47" s="36"/>
      <c r="E47" s="15">
        <v>5</v>
      </c>
      <c r="F47" s="6"/>
      <c r="G47" s="7">
        <f t="shared" si="2"/>
        <v>0</v>
      </c>
    </row>
    <row r="48" spans="2:7" ht="29.45" customHeight="1">
      <c r="B48" s="12" t="s">
        <v>44</v>
      </c>
      <c r="C48" s="14" t="s">
        <v>114</v>
      </c>
      <c r="D48" s="35"/>
      <c r="E48" s="16">
        <v>4</v>
      </c>
      <c r="F48" s="17"/>
      <c r="G48" s="21">
        <f t="shared" si="2"/>
        <v>0</v>
      </c>
    </row>
    <row r="49" spans="2:7" ht="29.45" customHeight="1">
      <c r="B49" s="13" t="s">
        <v>45</v>
      </c>
      <c r="C49" s="10" t="s">
        <v>115</v>
      </c>
      <c r="D49" s="36"/>
      <c r="E49" s="15">
        <v>1</v>
      </c>
      <c r="F49" s="6"/>
      <c r="G49" s="7">
        <f t="shared" si="2"/>
        <v>0</v>
      </c>
    </row>
    <row r="50" spans="2:7" ht="29.45" customHeight="1">
      <c r="B50" s="12" t="s">
        <v>46</v>
      </c>
      <c r="C50" s="14" t="s">
        <v>116</v>
      </c>
      <c r="D50" s="35"/>
      <c r="E50" s="16">
        <v>3</v>
      </c>
      <c r="F50" s="17"/>
      <c r="G50" s="21">
        <f t="shared" si="2"/>
        <v>0</v>
      </c>
    </row>
    <row r="51" spans="2:7" ht="29.45" customHeight="1">
      <c r="B51" s="13" t="s">
        <v>47</v>
      </c>
      <c r="C51" s="10" t="s">
        <v>117</v>
      </c>
      <c r="D51" s="36"/>
      <c r="E51" s="15">
        <v>4</v>
      </c>
      <c r="F51" s="6"/>
      <c r="G51" s="7">
        <f t="shared" si="2"/>
        <v>0</v>
      </c>
    </row>
    <row r="52" spans="2:7" ht="29.45" customHeight="1">
      <c r="B52" s="12" t="s">
        <v>48</v>
      </c>
      <c r="C52" s="14" t="s">
        <v>118</v>
      </c>
      <c r="D52" s="35"/>
      <c r="E52" s="16">
        <v>2</v>
      </c>
      <c r="F52" s="17"/>
      <c r="G52" s="21">
        <f t="shared" si="2"/>
        <v>0</v>
      </c>
    </row>
    <row r="53" spans="2:7" ht="29.45" customHeight="1">
      <c r="B53" s="13" t="s">
        <v>49</v>
      </c>
      <c r="C53" s="10" t="s">
        <v>119</v>
      </c>
      <c r="D53" s="36"/>
      <c r="E53" s="15">
        <v>3</v>
      </c>
      <c r="F53" s="6"/>
      <c r="G53" s="7">
        <f t="shared" si="2"/>
        <v>0</v>
      </c>
    </row>
    <row r="54" spans="2:7" ht="29.45" customHeight="1">
      <c r="B54" s="12" t="s">
        <v>50</v>
      </c>
      <c r="C54" s="14" t="s">
        <v>120</v>
      </c>
      <c r="D54" s="35"/>
      <c r="E54" s="16">
        <v>2</v>
      </c>
      <c r="F54" s="17"/>
      <c r="G54" s="21">
        <f t="shared" si="2"/>
        <v>0</v>
      </c>
    </row>
    <row r="55" spans="2:7" ht="29.45" customHeight="1">
      <c r="B55" s="13" t="s">
        <v>51</v>
      </c>
      <c r="C55" s="10" t="s">
        <v>121</v>
      </c>
      <c r="D55" s="36"/>
      <c r="E55" s="15">
        <v>2</v>
      </c>
      <c r="F55" s="6"/>
      <c r="G55" s="7">
        <f t="shared" si="2"/>
        <v>0</v>
      </c>
    </row>
    <row r="56" spans="2:7" ht="29.45" customHeight="1">
      <c r="B56" s="12" t="s">
        <v>52</v>
      </c>
      <c r="C56" s="14" t="s">
        <v>122</v>
      </c>
      <c r="D56" s="35"/>
      <c r="E56" s="16">
        <v>2</v>
      </c>
      <c r="F56" s="17"/>
      <c r="G56" s="21">
        <f aca="true" t="shared" si="3" ref="G56:G75">F56*E56</f>
        <v>0</v>
      </c>
    </row>
    <row r="57" spans="2:7" ht="29.45" customHeight="1">
      <c r="B57" s="13" t="s">
        <v>53</v>
      </c>
      <c r="C57" s="10" t="s">
        <v>123</v>
      </c>
      <c r="D57" s="36"/>
      <c r="E57" s="15">
        <v>1</v>
      </c>
      <c r="F57" s="6"/>
      <c r="G57" s="7">
        <f t="shared" si="3"/>
        <v>0</v>
      </c>
    </row>
    <row r="58" spans="2:7" ht="29.45" customHeight="1">
      <c r="B58" s="12" t="s">
        <v>54</v>
      </c>
      <c r="C58" s="14" t="s">
        <v>124</v>
      </c>
      <c r="D58" s="35"/>
      <c r="E58" s="16">
        <v>1</v>
      </c>
      <c r="F58" s="17"/>
      <c r="G58" s="21">
        <f t="shared" si="3"/>
        <v>0</v>
      </c>
    </row>
    <row r="59" spans="2:7" ht="29.45" customHeight="1">
      <c r="B59" s="13" t="s">
        <v>55</v>
      </c>
      <c r="C59" s="10" t="s">
        <v>125</v>
      </c>
      <c r="D59" s="36"/>
      <c r="E59" s="15">
        <v>4</v>
      </c>
      <c r="F59" s="6"/>
      <c r="G59" s="7">
        <f t="shared" si="3"/>
        <v>0</v>
      </c>
    </row>
    <row r="60" spans="2:7" ht="29.45" customHeight="1">
      <c r="B60" s="12" t="s">
        <v>56</v>
      </c>
      <c r="C60" s="14" t="s">
        <v>126</v>
      </c>
      <c r="D60" s="35"/>
      <c r="E60" s="16">
        <v>2</v>
      </c>
      <c r="F60" s="17"/>
      <c r="G60" s="21">
        <f t="shared" si="3"/>
        <v>0</v>
      </c>
    </row>
    <row r="61" spans="2:7" ht="29.45" customHeight="1">
      <c r="B61" s="13" t="s">
        <v>57</v>
      </c>
      <c r="C61" s="10" t="s">
        <v>127</v>
      </c>
      <c r="D61" s="36"/>
      <c r="E61" s="15">
        <v>6</v>
      </c>
      <c r="F61" s="6"/>
      <c r="G61" s="7">
        <f t="shared" si="3"/>
        <v>0</v>
      </c>
    </row>
    <row r="62" spans="2:7" ht="29.45" customHeight="1">
      <c r="B62" s="12" t="s">
        <v>58</v>
      </c>
      <c r="C62" s="14" t="s">
        <v>128</v>
      </c>
      <c r="D62" s="35"/>
      <c r="E62" s="16">
        <v>2</v>
      </c>
      <c r="F62" s="17"/>
      <c r="G62" s="21">
        <f t="shared" si="3"/>
        <v>0</v>
      </c>
    </row>
    <row r="63" spans="2:7" ht="29.45" customHeight="1">
      <c r="B63" s="13" t="s">
        <v>59</v>
      </c>
      <c r="C63" s="10" t="s">
        <v>129</v>
      </c>
      <c r="D63" s="36"/>
      <c r="E63" s="15">
        <v>11</v>
      </c>
      <c r="F63" s="6"/>
      <c r="G63" s="7">
        <f t="shared" si="3"/>
        <v>0</v>
      </c>
    </row>
    <row r="64" spans="2:7" ht="29.45" customHeight="1">
      <c r="B64" s="12" t="s">
        <v>60</v>
      </c>
      <c r="C64" s="14" t="s">
        <v>130</v>
      </c>
      <c r="D64" s="35"/>
      <c r="E64" s="16">
        <v>2</v>
      </c>
      <c r="F64" s="17"/>
      <c r="G64" s="21">
        <f t="shared" si="3"/>
        <v>0</v>
      </c>
    </row>
    <row r="65" spans="2:7" ht="29.45" customHeight="1">
      <c r="B65" s="13" t="s">
        <v>61</v>
      </c>
      <c r="C65" s="10" t="s">
        <v>131</v>
      </c>
      <c r="D65" s="36"/>
      <c r="E65" s="15">
        <v>1</v>
      </c>
      <c r="F65" s="6"/>
      <c r="G65" s="7">
        <f t="shared" si="3"/>
        <v>0</v>
      </c>
    </row>
    <row r="66" spans="2:7" ht="29.45" customHeight="1">
      <c r="B66" s="12" t="s">
        <v>62</v>
      </c>
      <c r="C66" s="14" t="s">
        <v>132</v>
      </c>
      <c r="D66" s="35"/>
      <c r="E66" s="16">
        <v>13</v>
      </c>
      <c r="F66" s="17"/>
      <c r="G66" s="21">
        <f t="shared" si="3"/>
        <v>0</v>
      </c>
    </row>
    <row r="67" spans="2:7" ht="29.45" customHeight="1">
      <c r="B67" s="13" t="s">
        <v>63</v>
      </c>
      <c r="C67" s="10" t="s">
        <v>133</v>
      </c>
      <c r="D67" s="36"/>
      <c r="E67" s="15">
        <v>2</v>
      </c>
      <c r="F67" s="6"/>
      <c r="G67" s="7">
        <f t="shared" si="3"/>
        <v>0</v>
      </c>
    </row>
    <row r="68" spans="2:7" ht="29.45" customHeight="1">
      <c r="B68" s="12" t="s">
        <v>64</v>
      </c>
      <c r="C68" s="14" t="s">
        <v>134</v>
      </c>
      <c r="D68" s="35"/>
      <c r="E68" s="16">
        <v>13</v>
      </c>
      <c r="F68" s="17"/>
      <c r="G68" s="21">
        <f t="shared" si="3"/>
        <v>0</v>
      </c>
    </row>
    <row r="69" spans="2:7" ht="29.45" customHeight="1">
      <c r="B69" s="13" t="s">
        <v>65</v>
      </c>
      <c r="C69" s="10" t="s">
        <v>135</v>
      </c>
      <c r="D69" s="36"/>
      <c r="E69" s="15">
        <v>4</v>
      </c>
      <c r="F69" s="6"/>
      <c r="G69" s="7">
        <f t="shared" si="3"/>
        <v>0</v>
      </c>
    </row>
    <row r="70" spans="2:7" ht="29.45" customHeight="1">
      <c r="B70" s="12" t="s">
        <v>66</v>
      </c>
      <c r="C70" s="14" t="s">
        <v>136</v>
      </c>
      <c r="D70" s="35"/>
      <c r="E70" s="16">
        <v>1</v>
      </c>
      <c r="F70" s="17"/>
      <c r="G70" s="21">
        <f t="shared" si="3"/>
        <v>0</v>
      </c>
    </row>
    <row r="71" spans="2:7" ht="29.45" customHeight="1">
      <c r="B71" s="13" t="s">
        <v>67</v>
      </c>
      <c r="C71" s="10" t="s">
        <v>137</v>
      </c>
      <c r="D71" s="36"/>
      <c r="E71" s="15">
        <v>6</v>
      </c>
      <c r="F71" s="6"/>
      <c r="G71" s="7">
        <f t="shared" si="3"/>
        <v>0</v>
      </c>
    </row>
    <row r="72" spans="2:7" ht="29.45" customHeight="1">
      <c r="B72" s="12" t="s">
        <v>68</v>
      </c>
      <c r="C72" s="14" t="s">
        <v>138</v>
      </c>
      <c r="D72" s="35"/>
      <c r="E72" s="16">
        <v>2</v>
      </c>
      <c r="F72" s="17"/>
      <c r="G72" s="21">
        <f aca="true" t="shared" si="4" ref="G72:G74">F72*E72</f>
        <v>0</v>
      </c>
    </row>
    <row r="73" spans="2:7" ht="29.45" customHeight="1">
      <c r="B73" s="13" t="s">
        <v>69</v>
      </c>
      <c r="C73" s="10" t="s">
        <v>139</v>
      </c>
      <c r="D73" s="36"/>
      <c r="E73" s="15">
        <v>1</v>
      </c>
      <c r="F73" s="6"/>
      <c r="G73" s="7">
        <f t="shared" si="4"/>
        <v>0</v>
      </c>
    </row>
    <row r="74" spans="2:7" ht="29.45" customHeight="1">
      <c r="B74" s="12" t="s">
        <v>70</v>
      </c>
      <c r="C74" s="14" t="s">
        <v>140</v>
      </c>
      <c r="D74" s="35"/>
      <c r="E74" s="16">
        <v>6</v>
      </c>
      <c r="F74" s="17"/>
      <c r="G74" s="21">
        <f t="shared" si="4"/>
        <v>0</v>
      </c>
    </row>
    <row r="75" spans="2:7" ht="29.45" customHeight="1" thickBot="1">
      <c r="B75" s="27" t="s">
        <v>71</v>
      </c>
      <c r="C75" s="28" t="s">
        <v>141</v>
      </c>
      <c r="D75" s="37"/>
      <c r="E75" s="29">
        <v>11</v>
      </c>
      <c r="F75" s="30"/>
      <c r="G75" s="31">
        <f t="shared" si="3"/>
        <v>0</v>
      </c>
    </row>
    <row r="76" spans="2:7" ht="35.45" customHeight="1" thickBot="1">
      <c r="B76" s="48" t="s">
        <v>0</v>
      </c>
      <c r="C76" s="49"/>
      <c r="D76" s="49"/>
      <c r="E76" s="49"/>
      <c r="F76" s="50">
        <f>SUM(G8:G75)</f>
        <v>0</v>
      </c>
      <c r="G76" s="51"/>
    </row>
    <row r="80" spans="2:4" ht="15">
      <c r="B80" s="4"/>
      <c r="C80" s="4"/>
      <c r="D80" s="4"/>
    </row>
  </sheetData>
  <mergeCells count="4">
    <mergeCell ref="B76:E76"/>
    <mergeCell ref="F76:G76"/>
    <mergeCell ref="B6:G6"/>
    <mergeCell ref="B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 topLeftCell="A1">
      <selection activeCell="C3" sqref="C3"/>
    </sheetView>
  </sheetViews>
  <sheetFormatPr defaultColWidth="9.140625" defaultRowHeight="15"/>
  <cols>
    <col min="2" max="2" width="38.421875" style="0" customWidth="1"/>
    <col min="3" max="3" width="60.421875" style="0" customWidth="1"/>
    <col min="4" max="4" width="60.421875" style="39" customWidth="1"/>
    <col min="5" max="5" width="20.140625" style="0" customWidth="1"/>
  </cols>
  <sheetData>
    <row r="1" spans="2:4" s="2" customFormat="1" ht="18.6" customHeight="1">
      <c r="B1" s="33" t="s">
        <v>148</v>
      </c>
      <c r="C1" s="32"/>
      <c r="D1" s="38"/>
    </row>
    <row r="2" spans="2:4" s="2" customFormat="1" ht="20.1" customHeight="1">
      <c r="B2" s="1" t="s">
        <v>145</v>
      </c>
      <c r="C2" s="1"/>
      <c r="D2" s="38"/>
    </row>
    <row r="3" ht="15.75" thickBot="1"/>
    <row r="4" spans="2:5" ht="43.15" customHeight="1">
      <c r="B4" s="8" t="s">
        <v>72</v>
      </c>
      <c r="C4" s="9" t="s">
        <v>73</v>
      </c>
      <c r="D4" s="40" t="s">
        <v>143</v>
      </c>
      <c r="E4" s="43" t="s">
        <v>144</v>
      </c>
    </row>
    <row r="5" spans="2:5" ht="24.6" customHeight="1">
      <c r="B5" s="12" t="s">
        <v>4</v>
      </c>
      <c r="C5" s="14" t="s">
        <v>74</v>
      </c>
      <c r="D5" s="41">
        <f>'1_Nabídková cena-pro hodnocení'!D8</f>
        <v>0</v>
      </c>
      <c r="E5" s="44">
        <f>'1_Nabídková cena-pro hodnocení'!F8</f>
        <v>0</v>
      </c>
    </row>
    <row r="6" spans="1:24" s="24" customFormat="1" ht="24.6" customHeight="1">
      <c r="A6"/>
      <c r="B6" s="22" t="s">
        <v>5</v>
      </c>
      <c r="C6" s="23" t="s">
        <v>75</v>
      </c>
      <c r="D6" s="42">
        <f>'1_Nabídková cena-pro hodnocení'!D9</f>
        <v>0</v>
      </c>
      <c r="E6" s="45">
        <f>'1_Nabídková cena-pro hodnocení'!F9</f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5" ht="24.6" customHeight="1">
      <c r="B7" s="12" t="s">
        <v>6</v>
      </c>
      <c r="C7" s="14" t="s">
        <v>76</v>
      </c>
      <c r="D7" s="41">
        <f>'1_Nabídková cena-pro hodnocení'!D10</f>
        <v>0</v>
      </c>
      <c r="E7" s="44">
        <f>'1_Nabídková cena-pro hodnocení'!F10</f>
        <v>0</v>
      </c>
    </row>
    <row r="8" spans="1:24" s="24" customFormat="1" ht="24.6" customHeight="1">
      <c r="A8"/>
      <c r="B8" s="22" t="s">
        <v>7</v>
      </c>
      <c r="C8" s="23" t="s">
        <v>77</v>
      </c>
      <c r="D8" s="42">
        <f>'1_Nabídková cena-pro hodnocení'!D11</f>
        <v>0</v>
      </c>
      <c r="E8" s="45">
        <f>'1_Nabídková cena-pro hodnocení'!F11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2:5" ht="24.6" customHeight="1">
      <c r="B9" s="12" t="s">
        <v>8</v>
      </c>
      <c r="C9" s="14" t="s">
        <v>78</v>
      </c>
      <c r="D9" s="41">
        <f>'1_Nabídková cena-pro hodnocení'!D12</f>
        <v>0</v>
      </c>
      <c r="E9" s="44">
        <f>'1_Nabídková cena-pro hodnocení'!F12</f>
        <v>0</v>
      </c>
    </row>
    <row r="10" spans="1:24" s="24" customFormat="1" ht="24.6" customHeight="1">
      <c r="A10"/>
      <c r="B10" s="22" t="s">
        <v>9</v>
      </c>
      <c r="C10" s="23" t="s">
        <v>79</v>
      </c>
      <c r="D10" s="42">
        <f>'1_Nabídková cena-pro hodnocení'!D13</f>
        <v>0</v>
      </c>
      <c r="E10" s="45">
        <f>'1_Nabídková cena-pro hodnocení'!F13</f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5" ht="24.6" customHeight="1">
      <c r="B11" s="12" t="s">
        <v>10</v>
      </c>
      <c r="C11" s="14" t="s">
        <v>80</v>
      </c>
      <c r="D11" s="41">
        <f>'1_Nabídková cena-pro hodnocení'!D14</f>
        <v>0</v>
      </c>
      <c r="E11" s="44">
        <f>'1_Nabídková cena-pro hodnocení'!F14</f>
        <v>0</v>
      </c>
    </row>
    <row r="12" spans="1:24" s="24" customFormat="1" ht="24.6" customHeight="1">
      <c r="A12"/>
      <c r="B12" s="22" t="s">
        <v>11</v>
      </c>
      <c r="C12" s="23" t="s">
        <v>81</v>
      </c>
      <c r="D12" s="42">
        <f>'1_Nabídková cena-pro hodnocení'!D15</f>
        <v>0</v>
      </c>
      <c r="E12" s="45">
        <f>'1_Nabídková cena-pro hodnocení'!F15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5" ht="24.6" customHeight="1">
      <c r="B13" s="12" t="s">
        <v>12</v>
      </c>
      <c r="C13" s="14" t="s">
        <v>82</v>
      </c>
      <c r="D13" s="41">
        <f>'1_Nabídková cena-pro hodnocení'!D16</f>
        <v>0</v>
      </c>
      <c r="E13" s="44">
        <f>'1_Nabídková cena-pro hodnocení'!F16</f>
        <v>0</v>
      </c>
    </row>
    <row r="14" spans="1:24" s="24" customFormat="1" ht="24.6" customHeight="1">
      <c r="A14"/>
      <c r="B14" s="22" t="s">
        <v>13</v>
      </c>
      <c r="C14" s="23" t="s">
        <v>83</v>
      </c>
      <c r="D14" s="42">
        <f>'1_Nabídková cena-pro hodnocení'!D17</f>
        <v>0</v>
      </c>
      <c r="E14" s="45">
        <f>'1_Nabídková cena-pro hodnocení'!F17</f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5" ht="24.6" customHeight="1">
      <c r="B15" s="12" t="s">
        <v>14</v>
      </c>
      <c r="C15" s="14" t="s">
        <v>84</v>
      </c>
      <c r="D15" s="41">
        <f>'1_Nabídková cena-pro hodnocení'!D18</f>
        <v>0</v>
      </c>
      <c r="E15" s="44">
        <f>'1_Nabídková cena-pro hodnocení'!F18</f>
        <v>0</v>
      </c>
    </row>
    <row r="16" spans="1:38" s="24" customFormat="1" ht="24.6" customHeight="1">
      <c r="A16"/>
      <c r="B16" s="22" t="s">
        <v>15</v>
      </c>
      <c r="C16" s="23" t="s">
        <v>85</v>
      </c>
      <c r="D16" s="42">
        <f>'1_Nabídková cena-pro hodnocení'!D19</f>
        <v>0</v>
      </c>
      <c r="E16" s="45">
        <f>'1_Nabídková cena-pro hodnocení'!F19</f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2:5" ht="24.6" customHeight="1">
      <c r="B17" s="12" t="s">
        <v>16</v>
      </c>
      <c r="C17" s="14" t="s">
        <v>86</v>
      </c>
      <c r="D17" s="41">
        <f>'1_Nabídková cena-pro hodnocení'!D20</f>
        <v>0</v>
      </c>
      <c r="E17" s="44">
        <f>'1_Nabídková cena-pro hodnocení'!F20</f>
        <v>0</v>
      </c>
    </row>
    <row r="18" spans="1:38" s="24" customFormat="1" ht="24.6" customHeight="1">
      <c r="A18"/>
      <c r="B18" s="22" t="s">
        <v>17</v>
      </c>
      <c r="C18" s="23" t="s">
        <v>87</v>
      </c>
      <c r="D18" s="42">
        <f>'1_Nabídková cena-pro hodnocení'!D21</f>
        <v>0</v>
      </c>
      <c r="E18" s="45">
        <f>'1_Nabídková cena-pro hodnocení'!F21</f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2:5" ht="24.6" customHeight="1">
      <c r="B19" s="12" t="s">
        <v>18</v>
      </c>
      <c r="C19" s="14" t="s">
        <v>88</v>
      </c>
      <c r="D19" s="41">
        <f>'1_Nabídková cena-pro hodnocení'!D22</f>
        <v>0</v>
      </c>
      <c r="E19" s="44">
        <f>'1_Nabídková cena-pro hodnocení'!F22</f>
        <v>0</v>
      </c>
    </row>
    <row r="20" spans="1:38" s="24" customFormat="1" ht="24.6" customHeight="1">
      <c r="A20"/>
      <c r="B20" s="22" t="s">
        <v>19</v>
      </c>
      <c r="C20" s="23" t="s">
        <v>89</v>
      </c>
      <c r="D20" s="42">
        <f>'1_Nabídková cena-pro hodnocení'!D23</f>
        <v>0</v>
      </c>
      <c r="E20" s="45">
        <f>'1_Nabídková cena-pro hodnocení'!F23</f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2:5" ht="24.6" customHeight="1">
      <c r="B21" s="12" t="s">
        <v>20</v>
      </c>
      <c r="C21" s="14" t="s">
        <v>90</v>
      </c>
      <c r="D21" s="41">
        <f>'1_Nabídková cena-pro hodnocení'!D24</f>
        <v>0</v>
      </c>
      <c r="E21" s="44">
        <f>'1_Nabídková cena-pro hodnocení'!F24</f>
        <v>0</v>
      </c>
    </row>
    <row r="22" spans="1:38" s="24" customFormat="1" ht="24.6" customHeight="1">
      <c r="A22"/>
      <c r="B22" s="22" t="s">
        <v>21</v>
      </c>
      <c r="C22" s="23" t="s">
        <v>91</v>
      </c>
      <c r="D22" s="42">
        <f>'1_Nabídková cena-pro hodnocení'!D25</f>
        <v>0</v>
      </c>
      <c r="E22" s="45">
        <f>'1_Nabídková cena-pro hodnocení'!F25</f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2:5" ht="24.6" customHeight="1">
      <c r="B23" s="12" t="s">
        <v>22</v>
      </c>
      <c r="C23" s="14" t="s">
        <v>92</v>
      </c>
      <c r="D23" s="41">
        <f>'1_Nabídková cena-pro hodnocení'!D26</f>
        <v>0</v>
      </c>
      <c r="E23" s="44">
        <f>'1_Nabídková cena-pro hodnocení'!F26</f>
        <v>0</v>
      </c>
    </row>
    <row r="24" spans="1:38" s="24" customFormat="1" ht="24.6" customHeight="1">
      <c r="A24"/>
      <c r="B24" s="22" t="s">
        <v>23</v>
      </c>
      <c r="C24" s="23" t="s">
        <v>93</v>
      </c>
      <c r="D24" s="42">
        <f>'1_Nabídková cena-pro hodnocení'!D27</f>
        <v>0</v>
      </c>
      <c r="E24" s="45">
        <f>'1_Nabídková cena-pro hodnocení'!F27</f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2:5" ht="24.6" customHeight="1">
      <c r="B25" s="12" t="s">
        <v>24</v>
      </c>
      <c r="C25" s="14" t="s">
        <v>94</v>
      </c>
      <c r="D25" s="41">
        <f>'1_Nabídková cena-pro hodnocení'!D28</f>
        <v>0</v>
      </c>
      <c r="E25" s="44">
        <f>'1_Nabídková cena-pro hodnocení'!F28</f>
        <v>0</v>
      </c>
    </row>
    <row r="26" spans="1:38" s="24" customFormat="1" ht="24.6" customHeight="1">
      <c r="A26"/>
      <c r="B26" s="22" t="s">
        <v>25</v>
      </c>
      <c r="C26" s="23" t="s">
        <v>95</v>
      </c>
      <c r="D26" s="42">
        <f>'1_Nabídková cena-pro hodnocení'!D29</f>
        <v>0</v>
      </c>
      <c r="E26" s="45">
        <f>'1_Nabídková cena-pro hodnocení'!F29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2:5" ht="24.6" customHeight="1">
      <c r="B27" s="12" t="s">
        <v>26</v>
      </c>
      <c r="C27" s="14" t="s">
        <v>96</v>
      </c>
      <c r="D27" s="41">
        <f>'1_Nabídková cena-pro hodnocení'!D30</f>
        <v>0</v>
      </c>
      <c r="E27" s="44">
        <f>'1_Nabídková cena-pro hodnocení'!F30</f>
        <v>0</v>
      </c>
    </row>
    <row r="28" spans="1:38" s="24" customFormat="1" ht="24.6" customHeight="1">
      <c r="A28"/>
      <c r="B28" s="22" t="s">
        <v>27</v>
      </c>
      <c r="C28" s="23" t="s">
        <v>97</v>
      </c>
      <c r="D28" s="42">
        <f>'1_Nabídková cena-pro hodnocení'!D31</f>
        <v>0</v>
      </c>
      <c r="E28" s="45">
        <f>'1_Nabídková cena-pro hodnocení'!F31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2:5" ht="24.6" customHeight="1">
      <c r="B29" s="12" t="s">
        <v>28</v>
      </c>
      <c r="C29" s="14" t="s">
        <v>98</v>
      </c>
      <c r="D29" s="41">
        <f>'1_Nabídková cena-pro hodnocení'!D32</f>
        <v>0</v>
      </c>
      <c r="E29" s="44">
        <f>'1_Nabídková cena-pro hodnocení'!F32</f>
        <v>0</v>
      </c>
    </row>
    <row r="30" spans="1:38" s="24" customFormat="1" ht="24.6" customHeight="1">
      <c r="A30"/>
      <c r="B30" s="22" t="s">
        <v>29</v>
      </c>
      <c r="C30" s="23" t="s">
        <v>99</v>
      </c>
      <c r="D30" s="42">
        <f>'1_Nabídková cena-pro hodnocení'!D33</f>
        <v>0</v>
      </c>
      <c r="E30" s="45">
        <f>'1_Nabídková cena-pro hodnocení'!F33</f>
        <v>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2:5" ht="24.6" customHeight="1">
      <c r="B31" s="12" t="s">
        <v>30</v>
      </c>
      <c r="C31" s="14" t="s">
        <v>100</v>
      </c>
      <c r="D31" s="41">
        <f>'1_Nabídková cena-pro hodnocení'!D34</f>
        <v>0</v>
      </c>
      <c r="E31" s="44">
        <f>'1_Nabídková cena-pro hodnocení'!F34</f>
        <v>0</v>
      </c>
    </row>
    <row r="32" spans="1:38" s="24" customFormat="1" ht="24.6" customHeight="1">
      <c r="A32"/>
      <c r="B32" s="22" t="s">
        <v>31</v>
      </c>
      <c r="C32" s="23" t="s">
        <v>101</v>
      </c>
      <c r="D32" s="42">
        <f>'1_Nabídková cena-pro hodnocení'!D35</f>
        <v>0</v>
      </c>
      <c r="E32" s="45">
        <f>'1_Nabídková cena-pro hodnocení'!F35</f>
        <v>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2:5" ht="24.6" customHeight="1">
      <c r="B33" s="12" t="s">
        <v>32</v>
      </c>
      <c r="C33" s="14" t="s">
        <v>102</v>
      </c>
      <c r="D33" s="41">
        <f>'1_Nabídková cena-pro hodnocení'!D36</f>
        <v>0</v>
      </c>
      <c r="E33" s="44">
        <f>'1_Nabídková cena-pro hodnocení'!F36</f>
        <v>0</v>
      </c>
    </row>
    <row r="34" spans="1:38" s="24" customFormat="1" ht="24.6" customHeight="1">
      <c r="A34"/>
      <c r="B34" s="22" t="s">
        <v>33</v>
      </c>
      <c r="C34" s="23" t="s">
        <v>103</v>
      </c>
      <c r="D34" s="42">
        <f>'1_Nabídková cena-pro hodnocení'!D37</f>
        <v>0</v>
      </c>
      <c r="E34" s="45">
        <f>'1_Nabídková cena-pro hodnocení'!F37</f>
        <v>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2:5" ht="24.6" customHeight="1">
      <c r="B35" s="12" t="s">
        <v>34</v>
      </c>
      <c r="C35" s="14" t="s">
        <v>104</v>
      </c>
      <c r="D35" s="41">
        <f>'1_Nabídková cena-pro hodnocení'!D38</f>
        <v>0</v>
      </c>
      <c r="E35" s="44">
        <f>'1_Nabídková cena-pro hodnocení'!F38</f>
        <v>0</v>
      </c>
    </row>
    <row r="36" spans="1:38" s="24" customFormat="1" ht="24.6" customHeight="1">
      <c r="A36"/>
      <c r="B36" s="22" t="s">
        <v>35</v>
      </c>
      <c r="C36" s="23" t="s">
        <v>105</v>
      </c>
      <c r="D36" s="42">
        <f>'1_Nabídková cena-pro hodnocení'!D39</f>
        <v>0</v>
      </c>
      <c r="E36" s="45">
        <f>'1_Nabídková cena-pro hodnocení'!F39</f>
        <v>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2:5" ht="24.6" customHeight="1">
      <c r="B37" s="12" t="s">
        <v>36</v>
      </c>
      <c r="C37" s="14" t="s">
        <v>106</v>
      </c>
      <c r="D37" s="41">
        <f>'1_Nabídková cena-pro hodnocení'!D40</f>
        <v>0</v>
      </c>
      <c r="E37" s="44">
        <f>'1_Nabídková cena-pro hodnocení'!F40</f>
        <v>0</v>
      </c>
    </row>
    <row r="38" spans="1:38" s="24" customFormat="1" ht="24.6" customHeight="1">
      <c r="A38"/>
      <c r="B38" s="22" t="s">
        <v>37</v>
      </c>
      <c r="C38" s="23" t="s">
        <v>107</v>
      </c>
      <c r="D38" s="42">
        <f>'1_Nabídková cena-pro hodnocení'!D41</f>
        <v>0</v>
      </c>
      <c r="E38" s="45">
        <f>'1_Nabídková cena-pro hodnocení'!F41</f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2:5" ht="24.6" customHeight="1">
      <c r="B39" s="12" t="s">
        <v>38</v>
      </c>
      <c r="C39" s="14" t="s">
        <v>108</v>
      </c>
      <c r="D39" s="41">
        <f>'1_Nabídková cena-pro hodnocení'!D42</f>
        <v>0</v>
      </c>
      <c r="E39" s="44">
        <f>'1_Nabídková cena-pro hodnocení'!F42</f>
        <v>0</v>
      </c>
    </row>
    <row r="40" spans="1:38" s="24" customFormat="1" ht="24.6" customHeight="1">
      <c r="A40"/>
      <c r="B40" s="22" t="s">
        <v>39</v>
      </c>
      <c r="C40" s="23" t="s">
        <v>109</v>
      </c>
      <c r="D40" s="42">
        <f>'1_Nabídková cena-pro hodnocení'!D43</f>
        <v>0</v>
      </c>
      <c r="E40" s="45">
        <f>'1_Nabídková cena-pro hodnocení'!F43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2:5" ht="24.6" customHeight="1">
      <c r="B41" s="12" t="s">
        <v>40</v>
      </c>
      <c r="C41" s="14" t="s">
        <v>110</v>
      </c>
      <c r="D41" s="41">
        <f>'1_Nabídková cena-pro hodnocení'!D44</f>
        <v>0</v>
      </c>
      <c r="E41" s="44">
        <f>'1_Nabídková cena-pro hodnocení'!F44</f>
        <v>0</v>
      </c>
    </row>
    <row r="42" spans="1:38" s="24" customFormat="1" ht="24.6" customHeight="1">
      <c r="A42"/>
      <c r="B42" s="22" t="s">
        <v>41</v>
      </c>
      <c r="C42" s="23" t="s">
        <v>111</v>
      </c>
      <c r="D42" s="42">
        <f>'1_Nabídková cena-pro hodnocení'!D45</f>
        <v>0</v>
      </c>
      <c r="E42" s="45">
        <f>'1_Nabídková cena-pro hodnocení'!F45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2:5" ht="24.6" customHeight="1">
      <c r="B43" s="12" t="s">
        <v>42</v>
      </c>
      <c r="C43" s="14" t="s">
        <v>112</v>
      </c>
      <c r="D43" s="41">
        <f>'1_Nabídková cena-pro hodnocení'!D46</f>
        <v>0</v>
      </c>
      <c r="E43" s="44">
        <f>'1_Nabídková cena-pro hodnocení'!F46</f>
        <v>0</v>
      </c>
    </row>
    <row r="44" spans="1:38" s="24" customFormat="1" ht="24.6" customHeight="1">
      <c r="A44"/>
      <c r="B44" s="22" t="s">
        <v>43</v>
      </c>
      <c r="C44" s="23" t="s">
        <v>113</v>
      </c>
      <c r="D44" s="42">
        <f>'1_Nabídková cena-pro hodnocení'!D47</f>
        <v>0</v>
      </c>
      <c r="E44" s="45">
        <f>'1_Nabídková cena-pro hodnocení'!F47</f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2:5" ht="24.6" customHeight="1">
      <c r="B45" s="12" t="s">
        <v>44</v>
      </c>
      <c r="C45" s="14" t="s">
        <v>114</v>
      </c>
      <c r="D45" s="41">
        <f>'1_Nabídková cena-pro hodnocení'!D48</f>
        <v>0</v>
      </c>
      <c r="E45" s="44">
        <f>'1_Nabídková cena-pro hodnocení'!F48</f>
        <v>0</v>
      </c>
    </row>
    <row r="46" spans="1:38" s="24" customFormat="1" ht="24.6" customHeight="1">
      <c r="A46"/>
      <c r="B46" s="22" t="s">
        <v>45</v>
      </c>
      <c r="C46" s="23" t="s">
        <v>115</v>
      </c>
      <c r="D46" s="42">
        <f>'1_Nabídková cena-pro hodnocení'!D49</f>
        <v>0</v>
      </c>
      <c r="E46" s="45">
        <f>'1_Nabídková cena-pro hodnocení'!F49</f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2:5" ht="24.6" customHeight="1">
      <c r="B47" s="12" t="s">
        <v>46</v>
      </c>
      <c r="C47" s="14" t="s">
        <v>116</v>
      </c>
      <c r="D47" s="41">
        <f>'1_Nabídková cena-pro hodnocení'!D50</f>
        <v>0</v>
      </c>
      <c r="E47" s="44">
        <f>'1_Nabídková cena-pro hodnocení'!F50</f>
        <v>0</v>
      </c>
    </row>
    <row r="48" spans="1:38" s="24" customFormat="1" ht="24.6" customHeight="1">
      <c r="A48"/>
      <c r="B48" s="22" t="s">
        <v>47</v>
      </c>
      <c r="C48" s="23" t="s">
        <v>117</v>
      </c>
      <c r="D48" s="42">
        <f>'1_Nabídková cena-pro hodnocení'!D51</f>
        <v>0</v>
      </c>
      <c r="E48" s="45">
        <f>'1_Nabídková cena-pro hodnocení'!F51</f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2:5" ht="24.6" customHeight="1">
      <c r="B49" s="12" t="s">
        <v>48</v>
      </c>
      <c r="C49" s="14" t="s">
        <v>118</v>
      </c>
      <c r="D49" s="41">
        <f>'1_Nabídková cena-pro hodnocení'!D52</f>
        <v>0</v>
      </c>
      <c r="E49" s="44">
        <f>'1_Nabídková cena-pro hodnocení'!F52</f>
        <v>0</v>
      </c>
    </row>
    <row r="50" spans="1:38" s="24" customFormat="1" ht="24.6" customHeight="1">
      <c r="A50"/>
      <c r="B50" s="22" t="s">
        <v>49</v>
      </c>
      <c r="C50" s="23" t="s">
        <v>119</v>
      </c>
      <c r="D50" s="42">
        <f>'1_Nabídková cena-pro hodnocení'!D53</f>
        <v>0</v>
      </c>
      <c r="E50" s="45">
        <f>'1_Nabídková cena-pro hodnocení'!F53</f>
        <v>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2:5" ht="24.6" customHeight="1">
      <c r="B51" s="12" t="s">
        <v>50</v>
      </c>
      <c r="C51" s="14" t="s">
        <v>120</v>
      </c>
      <c r="D51" s="41">
        <f>'1_Nabídková cena-pro hodnocení'!D54</f>
        <v>0</v>
      </c>
      <c r="E51" s="44">
        <f>'1_Nabídková cena-pro hodnocení'!F54</f>
        <v>0</v>
      </c>
    </row>
    <row r="52" spans="1:38" s="24" customFormat="1" ht="24.6" customHeight="1">
      <c r="A52"/>
      <c r="B52" s="22" t="s">
        <v>51</v>
      </c>
      <c r="C52" s="23" t="s">
        <v>121</v>
      </c>
      <c r="D52" s="42">
        <f>'1_Nabídková cena-pro hodnocení'!D55</f>
        <v>0</v>
      </c>
      <c r="E52" s="45">
        <f>'1_Nabídková cena-pro hodnocení'!F55</f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2:5" ht="24.6" customHeight="1">
      <c r="B53" s="12" t="s">
        <v>52</v>
      </c>
      <c r="C53" s="14" t="s">
        <v>122</v>
      </c>
      <c r="D53" s="41">
        <f>'1_Nabídková cena-pro hodnocení'!D56</f>
        <v>0</v>
      </c>
      <c r="E53" s="44">
        <f>'1_Nabídková cena-pro hodnocení'!F56</f>
        <v>0</v>
      </c>
    </row>
    <row r="54" spans="1:38" s="24" customFormat="1" ht="24.6" customHeight="1">
      <c r="A54"/>
      <c r="B54" s="22" t="s">
        <v>53</v>
      </c>
      <c r="C54" s="23" t="s">
        <v>123</v>
      </c>
      <c r="D54" s="42">
        <f>'1_Nabídková cena-pro hodnocení'!D57</f>
        <v>0</v>
      </c>
      <c r="E54" s="45">
        <f>'1_Nabídková cena-pro hodnocení'!F57</f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2:5" ht="24.6" customHeight="1">
      <c r="B55" s="12" t="s">
        <v>54</v>
      </c>
      <c r="C55" s="14" t="s">
        <v>124</v>
      </c>
      <c r="D55" s="41">
        <f>'1_Nabídková cena-pro hodnocení'!D58</f>
        <v>0</v>
      </c>
      <c r="E55" s="44">
        <f>'1_Nabídková cena-pro hodnocení'!F58</f>
        <v>0</v>
      </c>
    </row>
    <row r="56" spans="1:38" s="24" customFormat="1" ht="24.6" customHeight="1">
      <c r="A56"/>
      <c r="B56" s="22" t="s">
        <v>55</v>
      </c>
      <c r="C56" s="23" t="s">
        <v>125</v>
      </c>
      <c r="D56" s="42">
        <f>'1_Nabídková cena-pro hodnocení'!D59</f>
        <v>0</v>
      </c>
      <c r="E56" s="45">
        <f>'1_Nabídková cena-pro hodnocení'!F59</f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2:5" ht="24.6" customHeight="1">
      <c r="B57" s="12" t="s">
        <v>56</v>
      </c>
      <c r="C57" s="14" t="s">
        <v>126</v>
      </c>
      <c r="D57" s="41">
        <f>'1_Nabídková cena-pro hodnocení'!D60</f>
        <v>0</v>
      </c>
      <c r="E57" s="44">
        <f>'1_Nabídková cena-pro hodnocení'!F60</f>
        <v>0</v>
      </c>
    </row>
    <row r="58" spans="1:38" s="24" customFormat="1" ht="24.6" customHeight="1">
      <c r="A58"/>
      <c r="B58" s="22" t="s">
        <v>57</v>
      </c>
      <c r="C58" s="23" t="s">
        <v>127</v>
      </c>
      <c r="D58" s="42">
        <f>'1_Nabídková cena-pro hodnocení'!D61</f>
        <v>0</v>
      </c>
      <c r="E58" s="45">
        <f>'1_Nabídková cena-pro hodnocení'!F61</f>
        <v>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2:5" ht="24.6" customHeight="1">
      <c r="B59" s="12" t="s">
        <v>58</v>
      </c>
      <c r="C59" s="14" t="s">
        <v>128</v>
      </c>
      <c r="D59" s="41">
        <f>'1_Nabídková cena-pro hodnocení'!D62</f>
        <v>0</v>
      </c>
      <c r="E59" s="44">
        <f>'1_Nabídková cena-pro hodnocení'!F62</f>
        <v>0</v>
      </c>
    </row>
    <row r="60" spans="1:38" s="24" customFormat="1" ht="24.6" customHeight="1">
      <c r="A60"/>
      <c r="B60" s="22" t="s">
        <v>59</v>
      </c>
      <c r="C60" s="23" t="s">
        <v>129</v>
      </c>
      <c r="D60" s="42">
        <f>'1_Nabídková cena-pro hodnocení'!D63</f>
        <v>0</v>
      </c>
      <c r="E60" s="45">
        <f>'1_Nabídková cena-pro hodnocení'!F63</f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2:5" ht="24.6" customHeight="1">
      <c r="B61" s="12" t="s">
        <v>60</v>
      </c>
      <c r="C61" s="14" t="s">
        <v>130</v>
      </c>
      <c r="D61" s="41">
        <f>'1_Nabídková cena-pro hodnocení'!D64</f>
        <v>0</v>
      </c>
      <c r="E61" s="44">
        <f>'1_Nabídková cena-pro hodnocení'!F64</f>
        <v>0</v>
      </c>
    </row>
    <row r="62" spans="1:38" s="24" customFormat="1" ht="24.6" customHeight="1">
      <c r="A62"/>
      <c r="B62" s="22" t="s">
        <v>61</v>
      </c>
      <c r="C62" s="23" t="s">
        <v>131</v>
      </c>
      <c r="D62" s="42">
        <f>'1_Nabídková cena-pro hodnocení'!D65</f>
        <v>0</v>
      </c>
      <c r="E62" s="45">
        <f>'1_Nabídková cena-pro hodnocení'!F65</f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2:5" ht="24.6" customHeight="1">
      <c r="B63" s="12" t="s">
        <v>62</v>
      </c>
      <c r="C63" s="14" t="s">
        <v>132</v>
      </c>
      <c r="D63" s="41">
        <f>'1_Nabídková cena-pro hodnocení'!D66</f>
        <v>0</v>
      </c>
      <c r="E63" s="44">
        <f>'1_Nabídková cena-pro hodnocení'!F66</f>
        <v>0</v>
      </c>
    </row>
    <row r="64" spans="1:38" s="24" customFormat="1" ht="24.6" customHeight="1">
      <c r="A64"/>
      <c r="B64" s="22" t="s">
        <v>63</v>
      </c>
      <c r="C64" s="23" t="s">
        <v>133</v>
      </c>
      <c r="D64" s="42">
        <f>'1_Nabídková cena-pro hodnocení'!D67</f>
        <v>0</v>
      </c>
      <c r="E64" s="45">
        <f>'1_Nabídková cena-pro hodnocení'!F67</f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2:5" ht="24.6" customHeight="1">
      <c r="B65" s="12" t="s">
        <v>64</v>
      </c>
      <c r="C65" s="14" t="s">
        <v>134</v>
      </c>
      <c r="D65" s="41">
        <f>'1_Nabídková cena-pro hodnocení'!D68</f>
        <v>0</v>
      </c>
      <c r="E65" s="44">
        <f>'1_Nabídková cena-pro hodnocení'!F68</f>
        <v>0</v>
      </c>
    </row>
    <row r="66" spans="1:38" s="24" customFormat="1" ht="24.6" customHeight="1">
      <c r="A66"/>
      <c r="B66" s="22" t="s">
        <v>65</v>
      </c>
      <c r="C66" s="23" t="s">
        <v>135</v>
      </c>
      <c r="D66" s="42">
        <f>'1_Nabídková cena-pro hodnocení'!D69</f>
        <v>0</v>
      </c>
      <c r="E66" s="45">
        <f>'1_Nabídková cena-pro hodnocení'!F69</f>
        <v>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2:5" ht="24.6" customHeight="1">
      <c r="B67" s="12" t="s">
        <v>66</v>
      </c>
      <c r="C67" s="14" t="s">
        <v>136</v>
      </c>
      <c r="D67" s="41">
        <f>'1_Nabídková cena-pro hodnocení'!D70</f>
        <v>0</v>
      </c>
      <c r="E67" s="44">
        <f>'1_Nabídková cena-pro hodnocení'!F70</f>
        <v>0</v>
      </c>
    </row>
    <row r="68" spans="1:38" s="24" customFormat="1" ht="24.6" customHeight="1">
      <c r="A68"/>
      <c r="B68" s="22" t="s">
        <v>67</v>
      </c>
      <c r="C68" s="23" t="s">
        <v>137</v>
      </c>
      <c r="D68" s="42">
        <f>'1_Nabídková cena-pro hodnocení'!D71</f>
        <v>0</v>
      </c>
      <c r="E68" s="45">
        <f>'1_Nabídková cena-pro hodnocení'!F71</f>
        <v>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2:5" ht="24.6" customHeight="1">
      <c r="B69" s="12" t="s">
        <v>68</v>
      </c>
      <c r="C69" s="14" t="s">
        <v>138</v>
      </c>
      <c r="D69" s="41">
        <f>'1_Nabídková cena-pro hodnocení'!D72</f>
        <v>0</v>
      </c>
      <c r="E69" s="44">
        <f>'1_Nabídková cena-pro hodnocení'!F72</f>
        <v>0</v>
      </c>
    </row>
    <row r="70" spans="1:38" s="24" customFormat="1" ht="24.6" customHeight="1">
      <c r="A70"/>
      <c r="B70" s="22" t="s">
        <v>69</v>
      </c>
      <c r="C70" s="23" t="s">
        <v>139</v>
      </c>
      <c r="D70" s="42">
        <f>'1_Nabídková cena-pro hodnocení'!D73</f>
        <v>0</v>
      </c>
      <c r="E70" s="45">
        <f>'1_Nabídková cena-pro hodnocení'!F73</f>
        <v>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2:5" ht="24.6" customHeight="1">
      <c r="B71" s="12" t="s">
        <v>70</v>
      </c>
      <c r="C71" s="14" t="s">
        <v>140</v>
      </c>
      <c r="D71" s="41">
        <f>'1_Nabídková cena-pro hodnocení'!D74</f>
        <v>0</v>
      </c>
      <c r="E71" s="44">
        <f>'1_Nabídková cena-pro hodnocení'!F74</f>
        <v>0</v>
      </c>
    </row>
    <row r="72" spans="1:38" s="24" customFormat="1" ht="24.6" customHeight="1" thickBot="1">
      <c r="A72"/>
      <c r="B72" s="25" t="s">
        <v>71</v>
      </c>
      <c r="C72" s="26" t="s">
        <v>141</v>
      </c>
      <c r="D72" s="46">
        <f>'1_Nabídková cena-pro hodnocení'!D75</f>
        <v>0</v>
      </c>
      <c r="E72" s="47">
        <f>'1_Nabídková cena-pro hodnocení'!F75</f>
        <v>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STC/004804/ÚSF/2021</CisloJednaci>
    <NazevDokumentu xmlns="b246a3c9-e8b6-4373-bafd-ef843f8c6aef">Rámcová dohoda na dodávku spotřebního materiály pro tiskárny ("Nákup tonerů")</NazevDokumentu>
    <Znacka xmlns="b246a3c9-e8b6-4373-bafd-ef843f8c6aef">Příloha</Znacka>
    <HashValue xmlns="b246a3c9-e8b6-4373-bafd-ef843f8c6aef" xsi:nil="true"/>
    <JID xmlns="b246a3c9-e8b6-4373-bafd-ef843f8c6aef">R_STCSPS_0016716</JID>
    <IDExt xmlns="b246a3c9-e8b6-4373-bafd-ef843f8c6a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0E358F3E90A6DF4EA3EEA4F92AB5137C" ma:contentTypeVersion="9" ma:contentTypeDescription="Vytvoří nový dokument" ma:contentTypeScope="" ma:versionID="69813126b17eedee15d3a19a9ddec3d9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CDBED7-F562-4A84-B4BC-56856A6433B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b246a3c9-e8b6-4373-bafd-ef843f8c6ae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30DA1C-2496-43A2-818C-0867333D2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C39674-E01D-4978-A54A-C332A87E11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Vyskocilova Magdalena</cp:lastModifiedBy>
  <dcterms:created xsi:type="dcterms:W3CDTF">2021-03-26T08:22:01Z</dcterms:created>
  <dcterms:modified xsi:type="dcterms:W3CDTF">2021-06-08T10:54:56Z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0x010100617DA10A36FE5747AD151C4F74B1AC96000E358F3E90A6DF4EA3EEA4F92AB5137C</vt:lpwstr>
  </property>
</Properties>
</file>