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lena.spackova\OneDrive - SPCSS\Desktop\Docasny\VZ2023023_sitova-infra_NVZ\01_ZADANI-VZ\"/>
    </mc:Choice>
  </mc:AlternateContent>
  <xr:revisionPtr revIDLastSave="0" documentId="13_ncr:1_{428AF1FA-DC9E-47AF-BC92-A8BB36FF1BFE}" xr6:coauthVersionLast="47" xr6:coauthVersionMax="47" xr10:uidLastSave="{00000000-0000-0000-0000-000000000000}"/>
  <bookViews>
    <workbookView xWindow="14010" yWindow="-21600" windowWidth="26010" windowHeight="20985" xr2:uid="{F6A0A8D9-8FED-4BAC-BC1A-274DF8799102}"/>
  </bookViews>
  <sheets>
    <sheet name="Hodnocení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3" i="1" l="1"/>
  <c r="H69" i="1"/>
  <c r="H70" i="1"/>
  <c r="H71" i="1"/>
  <c r="H77" i="1"/>
  <c r="H51" i="1"/>
  <c r="H55" i="1"/>
  <c r="H56" i="1"/>
  <c r="H57" i="1"/>
  <c r="H58" i="1"/>
  <c r="H50" i="1"/>
  <c r="H31" i="1"/>
  <c r="F104" i="1"/>
  <c r="F101" i="1"/>
  <c r="F89" i="1"/>
  <c r="F90" i="1"/>
  <c r="F91" i="1"/>
  <c r="F92" i="1"/>
  <c r="F93" i="1"/>
  <c r="F94" i="1"/>
  <c r="F95" i="1"/>
  <c r="F96" i="1"/>
  <c r="F69" i="1"/>
  <c r="F70" i="1"/>
  <c r="F71" i="1"/>
  <c r="F72" i="1"/>
  <c r="F73" i="1"/>
  <c r="H73" i="1" s="1"/>
  <c r="F74" i="1"/>
  <c r="F75" i="1"/>
  <c r="H75" i="1" s="1"/>
  <c r="F76" i="1"/>
  <c r="H76" i="1" s="1"/>
  <c r="F68" i="1"/>
  <c r="F51" i="1"/>
  <c r="F52" i="1"/>
  <c r="F53" i="1"/>
  <c r="F55" i="1"/>
  <c r="F56" i="1"/>
  <c r="F57" i="1"/>
  <c r="F58" i="1"/>
  <c r="F50" i="1"/>
  <c r="F33" i="1"/>
  <c r="H33" i="1" s="1"/>
  <c r="F35" i="1"/>
  <c r="H35" i="1" s="1"/>
  <c r="F36" i="1"/>
  <c r="F37" i="1"/>
  <c r="F38" i="1"/>
  <c r="H38" i="1" s="1"/>
  <c r="F39" i="1"/>
  <c r="F40" i="1"/>
  <c r="F13" i="1"/>
  <c r="F14" i="1"/>
  <c r="F15" i="1"/>
  <c r="F16" i="1"/>
  <c r="F17" i="1"/>
  <c r="F18" i="1"/>
  <c r="F19" i="1"/>
  <c r="F20" i="1"/>
  <c r="F12" i="1"/>
  <c r="H103" i="1"/>
  <c r="H102" i="1"/>
  <c r="H78" i="1"/>
  <c r="H79" i="1"/>
  <c r="H80" i="1"/>
  <c r="H81" i="1"/>
  <c r="H82" i="1"/>
  <c r="H83" i="1"/>
  <c r="H84" i="1"/>
  <c r="H85" i="1"/>
  <c r="H107" i="1"/>
  <c r="H106" i="1"/>
  <c r="H52" i="1" l="1"/>
  <c r="H13" i="1"/>
  <c r="H92" i="1"/>
  <c r="H91" i="1"/>
  <c r="H14" i="1"/>
  <c r="H95" i="1"/>
  <c r="H94" i="1"/>
  <c r="H93" i="1"/>
  <c r="H74" i="1"/>
  <c r="H68" i="1"/>
  <c r="H36" i="1"/>
  <c r="H34" i="1"/>
  <c r="H32" i="1"/>
  <c r="H101" i="1"/>
  <c r="H90" i="1"/>
  <c r="H89" i="1"/>
  <c r="H88" i="1"/>
  <c r="H54" i="1"/>
  <c r="H53" i="1"/>
  <c r="H87" i="1"/>
  <c r="H39" i="1"/>
  <c r="H104" i="1"/>
  <c r="H72" i="1"/>
  <c r="H40" i="1"/>
  <c r="H15" i="1"/>
  <c r="H96" i="1"/>
  <c r="H18" i="1"/>
  <c r="H20" i="1"/>
  <c r="H19" i="1"/>
  <c r="H17" i="1"/>
  <c r="H16" i="1"/>
  <c r="H12" i="1"/>
  <c r="H37" i="1"/>
  <c r="H4" i="1"/>
  <c r="H5" i="1"/>
  <c r="H6" i="1"/>
  <c r="H7" i="1"/>
  <c r="H8" i="1"/>
  <c r="H9" i="1"/>
  <c r="H10" i="1"/>
  <c r="H11" i="1"/>
  <c r="H21" i="1"/>
  <c r="H22" i="1"/>
  <c r="H23" i="1"/>
  <c r="H24" i="1"/>
  <c r="H25" i="1"/>
  <c r="H26" i="1"/>
  <c r="H27" i="1"/>
  <c r="H28" i="1"/>
  <c r="H29" i="1"/>
  <c r="H30" i="1"/>
  <c r="H41" i="1"/>
  <c r="H42" i="1"/>
  <c r="H43" i="1"/>
  <c r="H44" i="1"/>
  <c r="H45" i="1"/>
  <c r="H46" i="1"/>
  <c r="H47" i="1"/>
  <c r="H48" i="1"/>
  <c r="H49" i="1"/>
  <c r="H59" i="1"/>
  <c r="H60" i="1"/>
  <c r="H61" i="1"/>
  <c r="H62" i="1"/>
  <c r="H63" i="1"/>
  <c r="H64" i="1"/>
  <c r="H65" i="1"/>
  <c r="H66" i="1"/>
  <c r="H67" i="1"/>
  <c r="H86" i="1"/>
  <c r="H97" i="1"/>
  <c r="H98" i="1"/>
  <c r="H99" i="1"/>
  <c r="H100" i="1"/>
  <c r="H3" i="1"/>
  <c r="H1" i="1" l="1"/>
</calcChain>
</file>

<file path=xl/sharedStrings.xml><?xml version="1.0" encoding="utf-8"?>
<sst xmlns="http://schemas.openxmlformats.org/spreadsheetml/2006/main" count="424" uniqueCount="85">
  <si>
    <t>Celková nabídková cena v Kč bez DPH</t>
  </si>
  <si>
    <t>Katalogový list</t>
  </si>
  <si>
    <t>Označení zařízení</t>
  </si>
  <si>
    <t>Popis zařízení</t>
  </si>
  <si>
    <t>Jednotková cena v Kč bez DPH/1 ks/ 1 měsíc</t>
  </si>
  <si>
    <t>Předpokládaný počet ks</t>
  </si>
  <si>
    <t>Předpokládaný počet měsíců</t>
  </si>
  <si>
    <t>Celkem cena v Kč bez DPH</t>
  </si>
  <si>
    <t>KL1</t>
  </si>
  <si>
    <r>
      <t>A</t>
    </r>
    <r>
      <rPr>
        <sz val="9"/>
        <rFont val="Verdana"/>
        <family val="2"/>
        <charset val="238"/>
      </rPr>
      <t> </t>
    </r>
  </si>
  <si>
    <t>Směrovač Catalyst/ASR </t>
  </si>
  <si>
    <r>
      <t>B</t>
    </r>
    <r>
      <rPr>
        <sz val="9"/>
        <rFont val="Verdana"/>
        <family val="2"/>
        <charset val="238"/>
      </rPr>
      <t> </t>
    </r>
  </si>
  <si>
    <t>Směrovač ISR </t>
  </si>
  <si>
    <r>
      <t>C</t>
    </r>
    <r>
      <rPr>
        <sz val="9"/>
        <rFont val="Verdana"/>
        <family val="2"/>
        <charset val="238"/>
      </rPr>
      <t> </t>
    </r>
  </si>
  <si>
    <t>Nexus přepínač (NX-OS) </t>
  </si>
  <si>
    <r>
      <t>D</t>
    </r>
    <r>
      <rPr>
        <sz val="9"/>
        <rFont val="Verdana"/>
        <family val="2"/>
        <charset val="238"/>
      </rPr>
      <t> </t>
    </r>
  </si>
  <si>
    <t>Přepínač agregační  </t>
  </si>
  <si>
    <r>
      <t>E</t>
    </r>
    <r>
      <rPr>
        <sz val="9"/>
        <rFont val="Verdana"/>
        <family val="2"/>
        <charset val="238"/>
      </rPr>
      <t> </t>
    </r>
  </si>
  <si>
    <t>Přepínač přístupový </t>
  </si>
  <si>
    <r>
      <t>F</t>
    </r>
    <r>
      <rPr>
        <sz val="9"/>
        <rFont val="Verdana"/>
        <family val="2"/>
        <charset val="238"/>
      </rPr>
      <t> </t>
    </r>
  </si>
  <si>
    <t>RPKI subsytém (Routinator) </t>
  </si>
  <si>
    <r>
      <t>G</t>
    </r>
    <r>
      <rPr>
        <sz val="9"/>
        <rFont val="Verdana"/>
        <family val="2"/>
        <charset val="238"/>
      </rPr>
      <t> </t>
    </r>
  </si>
  <si>
    <t>SD kontrolér </t>
  </si>
  <si>
    <r>
      <t>H</t>
    </r>
    <r>
      <rPr>
        <sz val="9"/>
        <rFont val="Verdana"/>
        <family val="2"/>
        <charset val="238"/>
      </rPr>
      <t> </t>
    </r>
  </si>
  <si>
    <t>WLC kontrolér </t>
  </si>
  <si>
    <r>
      <t>I</t>
    </r>
    <r>
      <rPr>
        <sz val="9"/>
        <rFont val="Verdana"/>
        <family val="2"/>
        <charset val="238"/>
      </rPr>
      <t> </t>
    </r>
  </si>
  <si>
    <t>Access point  </t>
  </si>
  <si>
    <t>KL2</t>
  </si>
  <si>
    <t>APIC kontrolér  </t>
  </si>
  <si>
    <t>NEXUS (ACI Spine) </t>
  </si>
  <si>
    <t>NEXUS (ACI Leaf) </t>
  </si>
  <si>
    <t>NEXUS (virtualizace) </t>
  </si>
  <si>
    <t>Směrovač Catalyst (virtualizace) </t>
  </si>
  <si>
    <t>Fabric Interconnect Nexus </t>
  </si>
  <si>
    <t>Data Broker </t>
  </si>
  <si>
    <t>UCS-X (appliance) </t>
  </si>
  <si>
    <r>
      <t>J</t>
    </r>
    <r>
      <rPr>
        <sz val="9"/>
        <rFont val="Verdana"/>
        <family val="2"/>
        <charset val="238"/>
      </rPr>
      <t> </t>
    </r>
  </si>
  <si>
    <t>UCS-C (appliance) </t>
  </si>
  <si>
    <t>KL3</t>
  </si>
  <si>
    <t>ISE server (appliance) </t>
  </si>
  <si>
    <t>ISE server (virtualizace) </t>
  </si>
  <si>
    <t>ASA/Firepower (appliance) </t>
  </si>
  <si>
    <t>Firepower (virtualizace) </t>
  </si>
  <si>
    <t>Virtuální instance ASA/Firepower </t>
  </si>
  <si>
    <t>ASDM/FMC management (virtualizace) </t>
  </si>
  <si>
    <t>Cisco DUO Mobile (virtualizace) </t>
  </si>
  <si>
    <t>Web proxy (appliance) </t>
  </si>
  <si>
    <t>Web proxy (virtualizace) </t>
  </si>
  <si>
    <t>KL4</t>
  </si>
  <si>
    <t>Calling server (virtualizace] </t>
  </si>
  <si>
    <t>Contact Center server (virtualizace) </t>
  </si>
  <si>
    <t>Meeting server (virtualizace) </t>
  </si>
  <si>
    <t>Room konferenční zařízení </t>
  </si>
  <si>
    <t>Board konferenční zařízení </t>
  </si>
  <si>
    <t>Desk konferenční zařízení </t>
  </si>
  <si>
    <t>Nahrávání hovorů (virtualizace) </t>
  </si>
  <si>
    <t>Hlasová brána SIP/CUBE ISR  </t>
  </si>
  <si>
    <t>Hlasvoá brána analog  </t>
  </si>
  <si>
    <t>KL5</t>
  </si>
  <si>
    <t>MAESTRO orchestrator </t>
  </si>
  <si>
    <t>Quantum Security Gateway Appliance  </t>
  </si>
  <si>
    <t>Security Gateway </t>
  </si>
  <si>
    <t>Security Management Smart </t>
  </si>
  <si>
    <t>Multi-Domain Security Management (10 management domén) </t>
  </si>
  <si>
    <t>Multi Customer Log Module (10 zákazníků) </t>
  </si>
  <si>
    <t>Virtuální instance firewall včetně management konzole </t>
  </si>
  <si>
    <t>Firewall (virtualizace) </t>
  </si>
  <si>
    <t>DDoS protektor </t>
  </si>
  <si>
    <t>Management server DDoS protektoru </t>
  </si>
  <si>
    <t>KL6</t>
  </si>
  <si>
    <t>HW appliance </t>
  </si>
  <si>
    <t>Virtuální instance f5 </t>
  </si>
  <si>
    <t>BIG-IQ management </t>
  </si>
  <si>
    <t>Hidden master DNS bind virtuální server </t>
  </si>
  <si>
    <t>Ozn.</t>
  </si>
  <si>
    <t>Název</t>
  </si>
  <si>
    <r>
      <t xml:space="preserve">Jednotková cena v Kč bez DPH
</t>
    </r>
    <r>
      <rPr>
        <sz val="9"/>
        <color theme="0"/>
        <rFont val="Verdana"/>
        <family val="2"/>
        <charset val="238"/>
      </rPr>
      <t>(1 člověkoden – Odborná podpora - Rozvojové činnosti,
1 člověkohodina - Odborná podpora - Konzultace)</t>
    </r>
  </si>
  <si>
    <t>Odborná podpora - Rozvojové činnosti</t>
  </si>
  <si>
    <t>Odborná podpora - Konzultace</t>
  </si>
  <si>
    <t>Úroveň</t>
  </si>
  <si>
    <t>OA</t>
  </si>
  <si>
    <t>A</t>
  </si>
  <si>
    <t>Nexus Dashboard (ASE, Network Insight, NDO, NDB) </t>
  </si>
  <si>
    <t>Celková cena v Kč bez DPH</t>
  </si>
  <si>
    <r>
      <t xml:space="preserve">Předpokládaný počet  jednotek
</t>
    </r>
    <r>
      <rPr>
        <sz val="9"/>
        <color theme="0"/>
        <rFont val="Verdana"/>
        <family val="2"/>
        <charset val="238"/>
      </rPr>
      <t>(člověkoden – Odborná podpora - Rozvojové činnosti,
člověkohodina - Odborná podpora - Konzultace)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</si>
</sst>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č&quot;_-;\-* #,##0.00\ &quot;Kč&quot;_-;_-* &quot;-&quot;??\ &quot;Kč&quot;_-;_-@_-"/>
    <numFmt numFmtId="164" formatCode="#,##0.00\ &quot;Kč&quot;"/>
    <numFmt numFmtId="165" formatCode="#,##0&quot; ČD&quot;"/>
    <numFmt numFmtId="166" formatCode="#,##0.00\ &quot;Kč&quot;&quot;/1 ČD&quot;"/>
    <numFmt numFmtId="167" formatCode="#,##0&quot; ČH&quot;"/>
    <numFmt numFmtId="168" formatCode="#,##0.00\ &quot;Kč&quot;&quot;/1 ČH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0"/>
      <name val="Verdana"/>
      <family val="2"/>
      <charset val="238"/>
    </font>
    <font>
      <b/>
      <sz val="9"/>
      <name val="Verdana"/>
      <family val="2"/>
      <charset val="238"/>
    </font>
    <font>
      <sz val="9"/>
      <name val="Verdana"/>
      <family val="2"/>
      <charset val="238"/>
    </font>
    <font>
      <sz val="8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9"/>
      <color theme="0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009EE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auto="1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44" fontId="6" fillId="0" borderId="1" xfId="1" applyFont="1" applyBorder="1" applyAlignment="1">
      <alignment vertical="center"/>
    </xf>
    <xf numFmtId="44" fontId="6" fillId="5" borderId="1" xfId="1" applyFont="1" applyFill="1" applyBorder="1" applyAlignment="1">
      <alignment vertical="center"/>
    </xf>
    <xf numFmtId="164" fontId="6" fillId="0" borderId="1" xfId="0" applyNumberFormat="1" applyFont="1" applyBorder="1"/>
    <xf numFmtId="164" fontId="7" fillId="3" borderId="1" xfId="0" applyNumberFormat="1" applyFont="1" applyFill="1" applyBorder="1" applyAlignment="1">
      <alignment vertical="center"/>
    </xf>
    <xf numFmtId="164" fontId="6" fillId="0" borderId="0" xfId="0" applyNumberFormat="1" applyFont="1"/>
    <xf numFmtId="165" fontId="6" fillId="0" borderId="1" xfId="0" applyNumberFormat="1" applyFont="1" applyBorder="1" applyAlignment="1">
      <alignment horizontal="center" vertical="center"/>
    </xf>
    <xf numFmtId="167" fontId="6" fillId="0" borderId="1" xfId="0" applyNumberFormat="1" applyFont="1" applyBorder="1" applyAlignment="1">
      <alignment horizontal="center" vertical="center"/>
    </xf>
    <xf numFmtId="166" fontId="6" fillId="6" borderId="1" xfId="0" applyNumberFormat="1" applyFont="1" applyFill="1" applyBorder="1" applyAlignment="1" applyProtection="1">
      <alignment horizontal="center" vertical="center"/>
      <protection locked="0"/>
    </xf>
    <xf numFmtId="168" fontId="6" fillId="5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0" fontId="3" fillId="4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338FC-764C-4F09-9312-CDF843700400}">
  <sheetPr>
    <pageSetUpPr fitToPage="1"/>
  </sheetPr>
  <dimension ref="A1:H109"/>
  <sheetViews>
    <sheetView tabSelected="1" topLeftCell="A66" zoomScale="110" zoomScaleNormal="110" workbookViewId="0">
      <selection activeCell="M84" sqref="M84"/>
    </sheetView>
  </sheetViews>
  <sheetFormatPr defaultRowHeight="11.25" x14ac:dyDescent="0.15"/>
  <cols>
    <col min="1" max="1" width="12.42578125" style="4" customWidth="1"/>
    <col min="2" max="2" width="9.28515625" style="4" customWidth="1"/>
    <col min="3" max="3" width="11.85546875" style="4" customWidth="1"/>
    <col min="4" max="4" width="57.42578125" style="4" customWidth="1"/>
    <col min="5" max="5" width="17.42578125" style="4" customWidth="1"/>
    <col min="6" max="6" width="19.140625" style="15" customWidth="1"/>
    <col min="7" max="7" width="15.5703125" style="15" customWidth="1"/>
    <col min="8" max="8" width="29.5703125" style="4" customWidth="1"/>
    <col min="9" max="16384" width="9.140625" style="4"/>
  </cols>
  <sheetData>
    <row r="1" spans="1:8" ht="43.5" customHeight="1" x14ac:dyDescent="0.15">
      <c r="A1" s="16" t="s">
        <v>0</v>
      </c>
      <c r="B1" s="16"/>
      <c r="C1" s="16"/>
      <c r="D1" s="16"/>
      <c r="E1" s="16"/>
      <c r="F1" s="16"/>
      <c r="G1" s="16"/>
      <c r="H1" s="9">
        <f>SUM(H106:H107,H3:H104)</f>
        <v>0</v>
      </c>
    </row>
    <row r="2" spans="1:8" ht="39" customHeight="1" x14ac:dyDescent="0.15">
      <c r="A2" s="1" t="s">
        <v>1</v>
      </c>
      <c r="B2" s="1" t="s">
        <v>79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83</v>
      </c>
    </row>
    <row r="3" spans="1:8" ht="11.25" customHeight="1" x14ac:dyDescent="0.15">
      <c r="A3" s="5" t="s">
        <v>8</v>
      </c>
      <c r="B3" s="5" t="s">
        <v>81</v>
      </c>
      <c r="C3" s="2" t="s">
        <v>9</v>
      </c>
      <c r="D3" s="3" t="s">
        <v>10</v>
      </c>
      <c r="E3" s="7"/>
      <c r="F3" s="5">
        <v>8</v>
      </c>
      <c r="G3" s="5">
        <v>12</v>
      </c>
      <c r="H3" s="6">
        <f t="shared" ref="H3:H34" si="0">E3*F3*G3</f>
        <v>0</v>
      </c>
    </row>
    <row r="4" spans="1:8" ht="11.25" customHeight="1" x14ac:dyDescent="0.15">
      <c r="A4" s="5" t="s">
        <v>8</v>
      </c>
      <c r="B4" s="5" t="s">
        <v>81</v>
      </c>
      <c r="C4" s="2" t="s">
        <v>11</v>
      </c>
      <c r="D4" s="3" t="s">
        <v>12</v>
      </c>
      <c r="E4" s="7"/>
      <c r="F4" s="5">
        <v>9</v>
      </c>
      <c r="G4" s="5">
        <v>12</v>
      </c>
      <c r="H4" s="6">
        <f t="shared" si="0"/>
        <v>0</v>
      </c>
    </row>
    <row r="5" spans="1:8" ht="11.25" customHeight="1" x14ac:dyDescent="0.15">
      <c r="A5" s="5" t="s">
        <v>8</v>
      </c>
      <c r="B5" s="5" t="s">
        <v>81</v>
      </c>
      <c r="C5" s="2" t="s">
        <v>13</v>
      </c>
      <c r="D5" s="3" t="s">
        <v>14</v>
      </c>
      <c r="E5" s="7"/>
      <c r="F5" s="5">
        <v>32</v>
      </c>
      <c r="G5" s="5">
        <v>12</v>
      </c>
      <c r="H5" s="6">
        <f t="shared" si="0"/>
        <v>0</v>
      </c>
    </row>
    <row r="6" spans="1:8" ht="11.25" customHeight="1" x14ac:dyDescent="0.15">
      <c r="A6" s="5" t="s">
        <v>8</v>
      </c>
      <c r="B6" s="5" t="s">
        <v>81</v>
      </c>
      <c r="C6" s="2" t="s">
        <v>15</v>
      </c>
      <c r="D6" s="3" t="s">
        <v>16</v>
      </c>
      <c r="E6" s="7"/>
      <c r="F6" s="5">
        <v>24</v>
      </c>
      <c r="G6" s="5">
        <v>12</v>
      </c>
      <c r="H6" s="6">
        <f t="shared" si="0"/>
        <v>0</v>
      </c>
    </row>
    <row r="7" spans="1:8" ht="11.25" customHeight="1" x14ac:dyDescent="0.15">
      <c r="A7" s="5" t="s">
        <v>8</v>
      </c>
      <c r="B7" s="5" t="s">
        <v>81</v>
      </c>
      <c r="C7" s="2" t="s">
        <v>17</v>
      </c>
      <c r="D7" s="3" t="s">
        <v>18</v>
      </c>
      <c r="E7" s="7"/>
      <c r="F7" s="5">
        <v>100</v>
      </c>
      <c r="G7" s="5">
        <v>12</v>
      </c>
      <c r="H7" s="6">
        <f t="shared" si="0"/>
        <v>0</v>
      </c>
    </row>
    <row r="8" spans="1:8" ht="11.25" customHeight="1" x14ac:dyDescent="0.15">
      <c r="A8" s="5" t="s">
        <v>8</v>
      </c>
      <c r="B8" s="5" t="s">
        <v>81</v>
      </c>
      <c r="C8" s="2" t="s">
        <v>19</v>
      </c>
      <c r="D8" s="3" t="s">
        <v>20</v>
      </c>
      <c r="E8" s="7"/>
      <c r="F8" s="5">
        <v>2</v>
      </c>
      <c r="G8" s="5">
        <v>12</v>
      </c>
      <c r="H8" s="6">
        <f t="shared" si="0"/>
        <v>0</v>
      </c>
    </row>
    <row r="9" spans="1:8" ht="11.25" customHeight="1" x14ac:dyDescent="0.15">
      <c r="A9" s="5" t="s">
        <v>8</v>
      </c>
      <c r="B9" s="5" t="s">
        <v>81</v>
      </c>
      <c r="C9" s="2" t="s">
        <v>21</v>
      </c>
      <c r="D9" s="3" t="s">
        <v>22</v>
      </c>
      <c r="E9" s="7"/>
      <c r="F9" s="5">
        <v>8</v>
      </c>
      <c r="G9" s="5">
        <v>12</v>
      </c>
      <c r="H9" s="6">
        <f t="shared" si="0"/>
        <v>0</v>
      </c>
    </row>
    <row r="10" spans="1:8" ht="11.25" customHeight="1" x14ac:dyDescent="0.15">
      <c r="A10" s="5" t="s">
        <v>8</v>
      </c>
      <c r="B10" s="5" t="s">
        <v>81</v>
      </c>
      <c r="C10" s="2" t="s">
        <v>23</v>
      </c>
      <c r="D10" s="3" t="s">
        <v>24</v>
      </c>
      <c r="E10" s="7"/>
      <c r="F10" s="5">
        <v>8</v>
      </c>
      <c r="G10" s="5">
        <v>12</v>
      </c>
      <c r="H10" s="6">
        <f t="shared" si="0"/>
        <v>0</v>
      </c>
    </row>
    <row r="11" spans="1:8" ht="11.25" customHeight="1" x14ac:dyDescent="0.15">
      <c r="A11" s="5" t="s">
        <v>8</v>
      </c>
      <c r="B11" s="5" t="s">
        <v>81</v>
      </c>
      <c r="C11" s="2" t="s">
        <v>25</v>
      </c>
      <c r="D11" s="3" t="s">
        <v>26</v>
      </c>
      <c r="E11" s="7"/>
      <c r="F11" s="5">
        <v>200</v>
      </c>
      <c r="G11" s="5">
        <v>12</v>
      </c>
      <c r="H11" s="6">
        <f t="shared" si="0"/>
        <v>0</v>
      </c>
    </row>
    <row r="12" spans="1:8" ht="11.25" customHeight="1" x14ac:dyDescent="0.15">
      <c r="A12" s="5" t="s">
        <v>8</v>
      </c>
      <c r="B12" s="5" t="s">
        <v>80</v>
      </c>
      <c r="C12" s="2" t="s">
        <v>9</v>
      </c>
      <c r="D12" s="3" t="s">
        <v>10</v>
      </c>
      <c r="E12" s="7"/>
      <c r="F12" s="5">
        <f>SUM(F3)</f>
        <v>8</v>
      </c>
      <c r="G12" s="5">
        <v>36</v>
      </c>
      <c r="H12" s="6">
        <f t="shared" si="0"/>
        <v>0</v>
      </c>
    </row>
    <row r="13" spans="1:8" ht="11.25" customHeight="1" x14ac:dyDescent="0.15">
      <c r="A13" s="5" t="s">
        <v>8</v>
      </c>
      <c r="B13" s="5" t="s">
        <v>80</v>
      </c>
      <c r="C13" s="2" t="s">
        <v>11</v>
      </c>
      <c r="D13" s="3" t="s">
        <v>12</v>
      </c>
      <c r="E13" s="7"/>
      <c r="F13" s="5">
        <f t="shared" ref="F13:F20" si="1">SUM(F4)</f>
        <v>9</v>
      </c>
      <c r="G13" s="5">
        <v>36</v>
      </c>
      <c r="H13" s="6">
        <f t="shared" si="0"/>
        <v>0</v>
      </c>
    </row>
    <row r="14" spans="1:8" ht="11.25" customHeight="1" x14ac:dyDescent="0.15">
      <c r="A14" s="5" t="s">
        <v>8</v>
      </c>
      <c r="B14" s="5" t="s">
        <v>80</v>
      </c>
      <c r="C14" s="2" t="s">
        <v>13</v>
      </c>
      <c r="D14" s="3" t="s">
        <v>14</v>
      </c>
      <c r="E14" s="7"/>
      <c r="F14" s="5">
        <f t="shared" si="1"/>
        <v>32</v>
      </c>
      <c r="G14" s="5">
        <v>36</v>
      </c>
      <c r="H14" s="6">
        <f t="shared" si="0"/>
        <v>0</v>
      </c>
    </row>
    <row r="15" spans="1:8" ht="11.25" customHeight="1" x14ac:dyDescent="0.15">
      <c r="A15" s="5" t="s">
        <v>8</v>
      </c>
      <c r="B15" s="5" t="s">
        <v>80</v>
      </c>
      <c r="C15" s="2" t="s">
        <v>15</v>
      </c>
      <c r="D15" s="3" t="s">
        <v>16</v>
      </c>
      <c r="E15" s="7"/>
      <c r="F15" s="5">
        <f t="shared" si="1"/>
        <v>24</v>
      </c>
      <c r="G15" s="5">
        <v>36</v>
      </c>
      <c r="H15" s="6">
        <f t="shared" si="0"/>
        <v>0</v>
      </c>
    </row>
    <row r="16" spans="1:8" ht="11.25" customHeight="1" x14ac:dyDescent="0.15">
      <c r="A16" s="5" t="s">
        <v>8</v>
      </c>
      <c r="B16" s="5" t="s">
        <v>80</v>
      </c>
      <c r="C16" s="2" t="s">
        <v>17</v>
      </c>
      <c r="D16" s="3" t="s">
        <v>18</v>
      </c>
      <c r="E16" s="7"/>
      <c r="F16" s="5">
        <f t="shared" si="1"/>
        <v>100</v>
      </c>
      <c r="G16" s="5">
        <v>36</v>
      </c>
      <c r="H16" s="6">
        <f t="shared" si="0"/>
        <v>0</v>
      </c>
    </row>
    <row r="17" spans="1:8" ht="11.25" customHeight="1" x14ac:dyDescent="0.15">
      <c r="A17" s="5" t="s">
        <v>8</v>
      </c>
      <c r="B17" s="5" t="s">
        <v>80</v>
      </c>
      <c r="C17" s="2" t="s">
        <v>19</v>
      </c>
      <c r="D17" s="3" t="s">
        <v>20</v>
      </c>
      <c r="E17" s="7"/>
      <c r="F17" s="5">
        <f t="shared" si="1"/>
        <v>2</v>
      </c>
      <c r="G17" s="5">
        <v>36</v>
      </c>
      <c r="H17" s="6">
        <f t="shared" si="0"/>
        <v>0</v>
      </c>
    </row>
    <row r="18" spans="1:8" ht="11.25" customHeight="1" x14ac:dyDescent="0.15">
      <c r="A18" s="5" t="s">
        <v>8</v>
      </c>
      <c r="B18" s="5" t="s">
        <v>80</v>
      </c>
      <c r="C18" s="2" t="s">
        <v>21</v>
      </c>
      <c r="D18" s="3" t="s">
        <v>22</v>
      </c>
      <c r="E18" s="7"/>
      <c r="F18" s="5">
        <f t="shared" si="1"/>
        <v>8</v>
      </c>
      <c r="G18" s="5">
        <v>36</v>
      </c>
      <c r="H18" s="6">
        <f t="shared" si="0"/>
        <v>0</v>
      </c>
    </row>
    <row r="19" spans="1:8" ht="11.25" customHeight="1" x14ac:dyDescent="0.15">
      <c r="A19" s="5" t="s">
        <v>8</v>
      </c>
      <c r="B19" s="5" t="s">
        <v>80</v>
      </c>
      <c r="C19" s="2" t="s">
        <v>23</v>
      </c>
      <c r="D19" s="3" t="s">
        <v>24</v>
      </c>
      <c r="E19" s="7"/>
      <c r="F19" s="5">
        <f t="shared" si="1"/>
        <v>8</v>
      </c>
      <c r="G19" s="5">
        <v>36</v>
      </c>
      <c r="H19" s="6">
        <f t="shared" si="0"/>
        <v>0</v>
      </c>
    </row>
    <row r="20" spans="1:8" ht="11.25" customHeight="1" x14ac:dyDescent="0.15">
      <c r="A20" s="5" t="s">
        <v>8</v>
      </c>
      <c r="B20" s="5" t="s">
        <v>80</v>
      </c>
      <c r="C20" s="2" t="s">
        <v>25</v>
      </c>
      <c r="D20" s="3" t="s">
        <v>26</v>
      </c>
      <c r="E20" s="7"/>
      <c r="F20" s="5">
        <f t="shared" si="1"/>
        <v>200</v>
      </c>
      <c r="G20" s="5">
        <v>36</v>
      </c>
      <c r="H20" s="6">
        <f t="shared" si="0"/>
        <v>0</v>
      </c>
    </row>
    <row r="21" spans="1:8" ht="11.25" customHeight="1" x14ac:dyDescent="0.15">
      <c r="A21" s="5" t="s">
        <v>27</v>
      </c>
      <c r="B21" s="5" t="s">
        <v>81</v>
      </c>
      <c r="C21" s="2" t="s">
        <v>9</v>
      </c>
      <c r="D21" s="3" t="s">
        <v>28</v>
      </c>
      <c r="E21" s="7"/>
      <c r="F21" s="5">
        <v>8</v>
      </c>
      <c r="G21" s="5">
        <v>12</v>
      </c>
      <c r="H21" s="6">
        <f t="shared" si="0"/>
        <v>0</v>
      </c>
    </row>
    <row r="22" spans="1:8" ht="11.25" customHeight="1" x14ac:dyDescent="0.15">
      <c r="A22" s="5" t="s">
        <v>27</v>
      </c>
      <c r="B22" s="5" t="s">
        <v>81</v>
      </c>
      <c r="C22" s="2" t="s">
        <v>11</v>
      </c>
      <c r="D22" s="3" t="s">
        <v>29</v>
      </c>
      <c r="E22" s="7"/>
      <c r="F22" s="5">
        <v>8</v>
      </c>
      <c r="G22" s="5">
        <v>12</v>
      </c>
      <c r="H22" s="6">
        <f t="shared" si="0"/>
        <v>0</v>
      </c>
    </row>
    <row r="23" spans="1:8" ht="11.25" customHeight="1" x14ac:dyDescent="0.15">
      <c r="A23" s="5" t="s">
        <v>27</v>
      </c>
      <c r="B23" s="5" t="s">
        <v>81</v>
      </c>
      <c r="C23" s="2" t="s">
        <v>13</v>
      </c>
      <c r="D23" s="3" t="s">
        <v>30</v>
      </c>
      <c r="E23" s="7"/>
      <c r="F23" s="5">
        <v>50</v>
      </c>
      <c r="G23" s="5">
        <v>12</v>
      </c>
      <c r="H23" s="6">
        <f t="shared" si="0"/>
        <v>0</v>
      </c>
    </row>
    <row r="24" spans="1:8" ht="11.25" customHeight="1" x14ac:dyDescent="0.15">
      <c r="A24" s="5" t="s">
        <v>27</v>
      </c>
      <c r="B24" s="5" t="s">
        <v>81</v>
      </c>
      <c r="C24" s="2" t="s">
        <v>15</v>
      </c>
      <c r="D24" s="3" t="s">
        <v>31</v>
      </c>
      <c r="E24" s="7"/>
      <c r="F24" s="5">
        <v>10</v>
      </c>
      <c r="G24" s="5">
        <v>12</v>
      </c>
      <c r="H24" s="6">
        <f t="shared" si="0"/>
        <v>0</v>
      </c>
    </row>
    <row r="25" spans="1:8" ht="11.25" customHeight="1" x14ac:dyDescent="0.15">
      <c r="A25" s="5" t="s">
        <v>27</v>
      </c>
      <c r="B25" s="5" t="s">
        <v>81</v>
      </c>
      <c r="C25" s="2" t="s">
        <v>17</v>
      </c>
      <c r="D25" s="3" t="s">
        <v>82</v>
      </c>
      <c r="E25" s="7"/>
      <c r="F25" s="5">
        <v>4</v>
      </c>
      <c r="G25" s="5">
        <v>12</v>
      </c>
      <c r="H25" s="6">
        <f t="shared" si="0"/>
        <v>0</v>
      </c>
    </row>
    <row r="26" spans="1:8" ht="11.25" customHeight="1" x14ac:dyDescent="0.15">
      <c r="A26" s="5" t="s">
        <v>27</v>
      </c>
      <c r="B26" s="5" t="s">
        <v>81</v>
      </c>
      <c r="C26" s="2" t="s">
        <v>19</v>
      </c>
      <c r="D26" s="3" t="s">
        <v>32</v>
      </c>
      <c r="E26" s="7"/>
      <c r="F26" s="5">
        <v>10</v>
      </c>
      <c r="G26" s="5">
        <v>12</v>
      </c>
      <c r="H26" s="6">
        <f t="shared" si="0"/>
        <v>0</v>
      </c>
    </row>
    <row r="27" spans="1:8" ht="11.25" customHeight="1" x14ac:dyDescent="0.15">
      <c r="A27" s="5" t="s">
        <v>27</v>
      </c>
      <c r="B27" s="5" t="s">
        <v>81</v>
      </c>
      <c r="C27" s="2" t="s">
        <v>21</v>
      </c>
      <c r="D27" s="3" t="s">
        <v>33</v>
      </c>
      <c r="E27" s="7"/>
      <c r="F27" s="5">
        <v>16</v>
      </c>
      <c r="G27" s="5">
        <v>12</v>
      </c>
      <c r="H27" s="6">
        <f t="shared" si="0"/>
        <v>0</v>
      </c>
    </row>
    <row r="28" spans="1:8" ht="11.25" customHeight="1" x14ac:dyDescent="0.15">
      <c r="A28" s="5" t="s">
        <v>27</v>
      </c>
      <c r="B28" s="5" t="s">
        <v>81</v>
      </c>
      <c r="C28" s="2" t="s">
        <v>23</v>
      </c>
      <c r="D28" s="3" t="s">
        <v>34</v>
      </c>
      <c r="E28" s="7"/>
      <c r="F28" s="5">
        <v>8</v>
      </c>
      <c r="G28" s="5">
        <v>12</v>
      </c>
      <c r="H28" s="6">
        <f t="shared" si="0"/>
        <v>0</v>
      </c>
    </row>
    <row r="29" spans="1:8" ht="11.25" customHeight="1" x14ac:dyDescent="0.15">
      <c r="A29" s="5" t="s">
        <v>27</v>
      </c>
      <c r="B29" s="5" t="s">
        <v>81</v>
      </c>
      <c r="C29" s="2" t="s">
        <v>25</v>
      </c>
      <c r="D29" s="3" t="s">
        <v>35</v>
      </c>
      <c r="E29" s="7"/>
      <c r="F29" s="5">
        <v>8</v>
      </c>
      <c r="G29" s="5">
        <v>12</v>
      </c>
      <c r="H29" s="6">
        <f t="shared" si="0"/>
        <v>0</v>
      </c>
    </row>
    <row r="30" spans="1:8" ht="11.25" customHeight="1" x14ac:dyDescent="0.15">
      <c r="A30" s="5" t="s">
        <v>27</v>
      </c>
      <c r="B30" s="5" t="s">
        <v>81</v>
      </c>
      <c r="C30" s="2" t="s">
        <v>36</v>
      </c>
      <c r="D30" s="3" t="s">
        <v>37</v>
      </c>
      <c r="E30" s="7"/>
      <c r="F30" s="5">
        <v>18</v>
      </c>
      <c r="G30" s="5">
        <v>12</v>
      </c>
      <c r="H30" s="6">
        <f t="shared" si="0"/>
        <v>0</v>
      </c>
    </row>
    <row r="31" spans="1:8" ht="11.25" customHeight="1" x14ac:dyDescent="0.15">
      <c r="A31" s="5" t="s">
        <v>27</v>
      </c>
      <c r="B31" s="5" t="s">
        <v>80</v>
      </c>
      <c r="C31" s="2" t="s">
        <v>9</v>
      </c>
      <c r="D31" s="3" t="s">
        <v>28</v>
      </c>
      <c r="E31" s="7"/>
      <c r="F31" s="5">
        <v>10</v>
      </c>
      <c r="G31" s="5">
        <v>36</v>
      </c>
      <c r="H31" s="6">
        <f t="shared" si="0"/>
        <v>0</v>
      </c>
    </row>
    <row r="32" spans="1:8" ht="11.25" customHeight="1" x14ac:dyDescent="0.15">
      <c r="A32" s="5" t="s">
        <v>27</v>
      </c>
      <c r="B32" s="5" t="s">
        <v>80</v>
      </c>
      <c r="C32" s="2" t="s">
        <v>11</v>
      </c>
      <c r="D32" s="3" t="s">
        <v>29</v>
      </c>
      <c r="E32" s="7"/>
      <c r="F32" s="5">
        <v>12</v>
      </c>
      <c r="G32" s="5">
        <v>36</v>
      </c>
      <c r="H32" s="6">
        <f t="shared" si="0"/>
        <v>0</v>
      </c>
    </row>
    <row r="33" spans="1:8" ht="11.25" customHeight="1" x14ac:dyDescent="0.15">
      <c r="A33" s="5" t="s">
        <v>27</v>
      </c>
      <c r="B33" s="5" t="s">
        <v>80</v>
      </c>
      <c r="C33" s="2" t="s">
        <v>13</v>
      </c>
      <c r="D33" s="3" t="s">
        <v>30</v>
      </c>
      <c r="E33" s="7"/>
      <c r="F33" s="5">
        <f t="shared" ref="F33:F40" si="2">SUM(F23)</f>
        <v>50</v>
      </c>
      <c r="G33" s="5">
        <v>36</v>
      </c>
      <c r="H33" s="6">
        <f t="shared" si="0"/>
        <v>0</v>
      </c>
    </row>
    <row r="34" spans="1:8" ht="11.25" customHeight="1" x14ac:dyDescent="0.15">
      <c r="A34" s="5" t="s">
        <v>27</v>
      </c>
      <c r="B34" s="5" t="s">
        <v>80</v>
      </c>
      <c r="C34" s="2" t="s">
        <v>15</v>
      </c>
      <c r="D34" s="3" t="s">
        <v>31</v>
      </c>
      <c r="E34" s="7"/>
      <c r="F34" s="5">
        <v>8</v>
      </c>
      <c r="G34" s="5">
        <v>36</v>
      </c>
      <c r="H34" s="6">
        <f t="shared" si="0"/>
        <v>0</v>
      </c>
    </row>
    <row r="35" spans="1:8" ht="11.25" customHeight="1" x14ac:dyDescent="0.15">
      <c r="A35" s="5" t="s">
        <v>27</v>
      </c>
      <c r="B35" s="5" t="s">
        <v>80</v>
      </c>
      <c r="C35" s="2" t="s">
        <v>17</v>
      </c>
      <c r="D35" s="3" t="s">
        <v>82</v>
      </c>
      <c r="E35" s="7"/>
      <c r="F35" s="5">
        <f t="shared" si="2"/>
        <v>4</v>
      </c>
      <c r="G35" s="5">
        <v>36</v>
      </c>
      <c r="H35" s="6">
        <f t="shared" ref="H35:H66" si="3">E35*F35*G35</f>
        <v>0</v>
      </c>
    </row>
    <row r="36" spans="1:8" ht="11.25" customHeight="1" x14ac:dyDescent="0.15">
      <c r="A36" s="5" t="s">
        <v>27</v>
      </c>
      <c r="B36" s="5" t="s">
        <v>80</v>
      </c>
      <c r="C36" s="2" t="s">
        <v>19</v>
      </c>
      <c r="D36" s="3" t="s">
        <v>32</v>
      </c>
      <c r="E36" s="7"/>
      <c r="F36" s="5">
        <f t="shared" si="2"/>
        <v>10</v>
      </c>
      <c r="G36" s="5">
        <v>36</v>
      </c>
      <c r="H36" s="6">
        <f t="shared" si="3"/>
        <v>0</v>
      </c>
    </row>
    <row r="37" spans="1:8" ht="11.25" customHeight="1" x14ac:dyDescent="0.15">
      <c r="A37" s="5" t="s">
        <v>27</v>
      </c>
      <c r="B37" s="5" t="s">
        <v>80</v>
      </c>
      <c r="C37" s="2" t="s">
        <v>21</v>
      </c>
      <c r="D37" s="3" t="s">
        <v>33</v>
      </c>
      <c r="E37" s="7"/>
      <c r="F37" s="5">
        <f t="shared" si="2"/>
        <v>16</v>
      </c>
      <c r="G37" s="5">
        <v>36</v>
      </c>
      <c r="H37" s="6">
        <f t="shared" si="3"/>
        <v>0</v>
      </c>
    </row>
    <row r="38" spans="1:8" ht="11.25" customHeight="1" x14ac:dyDescent="0.15">
      <c r="A38" s="5" t="s">
        <v>27</v>
      </c>
      <c r="B38" s="5" t="s">
        <v>80</v>
      </c>
      <c r="C38" s="2" t="s">
        <v>23</v>
      </c>
      <c r="D38" s="3" t="s">
        <v>34</v>
      </c>
      <c r="E38" s="7"/>
      <c r="F38" s="5">
        <f t="shared" si="2"/>
        <v>8</v>
      </c>
      <c r="G38" s="5">
        <v>36</v>
      </c>
      <c r="H38" s="6">
        <f t="shared" si="3"/>
        <v>0</v>
      </c>
    </row>
    <row r="39" spans="1:8" ht="11.25" customHeight="1" x14ac:dyDescent="0.15">
      <c r="A39" s="5" t="s">
        <v>27</v>
      </c>
      <c r="B39" s="5" t="s">
        <v>80</v>
      </c>
      <c r="C39" s="2" t="s">
        <v>25</v>
      </c>
      <c r="D39" s="3" t="s">
        <v>35</v>
      </c>
      <c r="E39" s="7"/>
      <c r="F39" s="5">
        <f t="shared" si="2"/>
        <v>8</v>
      </c>
      <c r="G39" s="5">
        <v>36</v>
      </c>
      <c r="H39" s="6">
        <f t="shared" si="3"/>
        <v>0</v>
      </c>
    </row>
    <row r="40" spans="1:8" ht="11.25" customHeight="1" x14ac:dyDescent="0.15">
      <c r="A40" s="5" t="s">
        <v>27</v>
      </c>
      <c r="B40" s="5" t="s">
        <v>80</v>
      </c>
      <c r="C40" s="2" t="s">
        <v>36</v>
      </c>
      <c r="D40" s="3" t="s">
        <v>37</v>
      </c>
      <c r="E40" s="7"/>
      <c r="F40" s="5">
        <f t="shared" si="2"/>
        <v>18</v>
      </c>
      <c r="G40" s="5">
        <v>36</v>
      </c>
      <c r="H40" s="6">
        <f t="shared" si="3"/>
        <v>0</v>
      </c>
    </row>
    <row r="41" spans="1:8" ht="11.25" customHeight="1" x14ac:dyDescent="0.15">
      <c r="A41" s="5" t="s">
        <v>38</v>
      </c>
      <c r="B41" s="5" t="s">
        <v>81</v>
      </c>
      <c r="C41" s="2" t="s">
        <v>9</v>
      </c>
      <c r="D41" s="3" t="s">
        <v>39</v>
      </c>
      <c r="E41" s="7"/>
      <c r="F41" s="5">
        <v>8</v>
      </c>
      <c r="G41" s="5">
        <v>12</v>
      </c>
      <c r="H41" s="6">
        <f t="shared" si="3"/>
        <v>0</v>
      </c>
    </row>
    <row r="42" spans="1:8" ht="11.25" customHeight="1" x14ac:dyDescent="0.15">
      <c r="A42" s="5" t="s">
        <v>38</v>
      </c>
      <c r="B42" s="5" t="s">
        <v>81</v>
      </c>
      <c r="C42" s="2" t="s">
        <v>11</v>
      </c>
      <c r="D42" s="3" t="s">
        <v>40</v>
      </c>
      <c r="E42" s="7"/>
      <c r="F42" s="5">
        <v>8</v>
      </c>
      <c r="G42" s="5">
        <v>12</v>
      </c>
      <c r="H42" s="6">
        <f t="shared" si="3"/>
        <v>0</v>
      </c>
    </row>
    <row r="43" spans="1:8" ht="11.25" customHeight="1" x14ac:dyDescent="0.15">
      <c r="A43" s="5" t="s">
        <v>38</v>
      </c>
      <c r="B43" s="5" t="s">
        <v>81</v>
      </c>
      <c r="C43" s="2" t="s">
        <v>13</v>
      </c>
      <c r="D43" s="3" t="s">
        <v>41</v>
      </c>
      <c r="E43" s="7"/>
      <c r="F43" s="5">
        <v>16</v>
      </c>
      <c r="G43" s="5">
        <v>12</v>
      </c>
      <c r="H43" s="6">
        <f t="shared" si="3"/>
        <v>0</v>
      </c>
    </row>
    <row r="44" spans="1:8" ht="11.25" customHeight="1" x14ac:dyDescent="0.15">
      <c r="A44" s="5" t="s">
        <v>38</v>
      </c>
      <c r="B44" s="5" t="s">
        <v>81</v>
      </c>
      <c r="C44" s="2" t="s">
        <v>15</v>
      </c>
      <c r="D44" s="3" t="s">
        <v>42</v>
      </c>
      <c r="E44" s="7"/>
      <c r="F44" s="5">
        <v>8</v>
      </c>
      <c r="G44" s="5">
        <v>12</v>
      </c>
      <c r="H44" s="6">
        <f t="shared" si="3"/>
        <v>0</v>
      </c>
    </row>
    <row r="45" spans="1:8" ht="11.25" customHeight="1" x14ac:dyDescent="0.15">
      <c r="A45" s="5" t="s">
        <v>38</v>
      </c>
      <c r="B45" s="5" t="s">
        <v>81</v>
      </c>
      <c r="C45" s="2" t="s">
        <v>17</v>
      </c>
      <c r="D45" s="3" t="s">
        <v>43</v>
      </c>
      <c r="E45" s="7"/>
      <c r="F45" s="5">
        <v>16</v>
      </c>
      <c r="G45" s="5">
        <v>12</v>
      </c>
      <c r="H45" s="6">
        <f t="shared" si="3"/>
        <v>0</v>
      </c>
    </row>
    <row r="46" spans="1:8" ht="11.25" customHeight="1" x14ac:dyDescent="0.15">
      <c r="A46" s="5" t="s">
        <v>38</v>
      </c>
      <c r="B46" s="5" t="s">
        <v>81</v>
      </c>
      <c r="C46" s="2" t="s">
        <v>19</v>
      </c>
      <c r="D46" s="3" t="s">
        <v>44</v>
      </c>
      <c r="E46" s="7"/>
      <c r="F46" s="5">
        <v>4</v>
      </c>
      <c r="G46" s="5">
        <v>12</v>
      </c>
      <c r="H46" s="6">
        <f t="shared" si="3"/>
        <v>0</v>
      </c>
    </row>
    <row r="47" spans="1:8" ht="11.25" customHeight="1" x14ac:dyDescent="0.15">
      <c r="A47" s="5" t="s">
        <v>38</v>
      </c>
      <c r="B47" s="5" t="s">
        <v>81</v>
      </c>
      <c r="C47" s="2" t="s">
        <v>21</v>
      </c>
      <c r="D47" s="3" t="s">
        <v>45</v>
      </c>
      <c r="E47" s="7"/>
      <c r="F47" s="5">
        <v>4</v>
      </c>
      <c r="G47" s="5">
        <v>12</v>
      </c>
      <c r="H47" s="6">
        <f t="shared" si="3"/>
        <v>0</v>
      </c>
    </row>
    <row r="48" spans="1:8" ht="11.25" customHeight="1" x14ac:dyDescent="0.15">
      <c r="A48" s="5" t="s">
        <v>38</v>
      </c>
      <c r="B48" s="5" t="s">
        <v>81</v>
      </c>
      <c r="C48" s="2" t="s">
        <v>23</v>
      </c>
      <c r="D48" s="3" t="s">
        <v>46</v>
      </c>
      <c r="E48" s="7"/>
      <c r="F48" s="5">
        <v>8</v>
      </c>
      <c r="G48" s="5">
        <v>12</v>
      </c>
      <c r="H48" s="6">
        <f t="shared" si="3"/>
        <v>0</v>
      </c>
    </row>
    <row r="49" spans="1:8" ht="11.25" customHeight="1" x14ac:dyDescent="0.15">
      <c r="A49" s="5" t="s">
        <v>38</v>
      </c>
      <c r="B49" s="5" t="s">
        <v>81</v>
      </c>
      <c r="C49" s="2" t="s">
        <v>25</v>
      </c>
      <c r="D49" s="3" t="s">
        <v>47</v>
      </c>
      <c r="E49" s="7"/>
      <c r="F49" s="5">
        <v>8</v>
      </c>
      <c r="G49" s="5">
        <v>12</v>
      </c>
      <c r="H49" s="6">
        <f t="shared" si="3"/>
        <v>0</v>
      </c>
    </row>
    <row r="50" spans="1:8" ht="11.25" customHeight="1" x14ac:dyDescent="0.15">
      <c r="A50" s="5" t="s">
        <v>38</v>
      </c>
      <c r="B50" s="5" t="s">
        <v>80</v>
      </c>
      <c r="C50" s="2" t="s">
        <v>9</v>
      </c>
      <c r="D50" s="3" t="s">
        <v>39</v>
      </c>
      <c r="E50" s="7"/>
      <c r="F50" s="5">
        <f>SUM(F41)</f>
        <v>8</v>
      </c>
      <c r="G50" s="5">
        <v>36</v>
      </c>
      <c r="H50" s="6">
        <f t="shared" si="3"/>
        <v>0</v>
      </c>
    </row>
    <row r="51" spans="1:8" ht="11.25" customHeight="1" x14ac:dyDescent="0.15">
      <c r="A51" s="5" t="s">
        <v>38</v>
      </c>
      <c r="B51" s="5" t="s">
        <v>80</v>
      </c>
      <c r="C51" s="2" t="s">
        <v>11</v>
      </c>
      <c r="D51" s="3" t="s">
        <v>40</v>
      </c>
      <c r="E51" s="7"/>
      <c r="F51" s="5">
        <f t="shared" ref="F51:F58" si="4">SUM(F42)</f>
        <v>8</v>
      </c>
      <c r="G51" s="5">
        <v>36</v>
      </c>
      <c r="H51" s="6">
        <f t="shared" si="3"/>
        <v>0</v>
      </c>
    </row>
    <row r="52" spans="1:8" ht="11.25" customHeight="1" x14ac:dyDescent="0.15">
      <c r="A52" s="5" t="s">
        <v>38</v>
      </c>
      <c r="B52" s="5" t="s">
        <v>80</v>
      </c>
      <c r="C52" s="2" t="s">
        <v>13</v>
      </c>
      <c r="D52" s="3" t="s">
        <v>41</v>
      </c>
      <c r="E52" s="7"/>
      <c r="F52" s="5">
        <f t="shared" si="4"/>
        <v>16</v>
      </c>
      <c r="G52" s="5">
        <v>36</v>
      </c>
      <c r="H52" s="6">
        <f t="shared" si="3"/>
        <v>0</v>
      </c>
    </row>
    <row r="53" spans="1:8" ht="11.25" customHeight="1" x14ac:dyDescent="0.15">
      <c r="A53" s="5" t="s">
        <v>38</v>
      </c>
      <c r="B53" s="5" t="s">
        <v>80</v>
      </c>
      <c r="C53" s="2" t="s">
        <v>15</v>
      </c>
      <c r="D53" s="3" t="s">
        <v>42</v>
      </c>
      <c r="E53" s="7"/>
      <c r="F53" s="5">
        <f t="shared" si="4"/>
        <v>8</v>
      </c>
      <c r="G53" s="5">
        <v>36</v>
      </c>
      <c r="H53" s="6">
        <f t="shared" si="3"/>
        <v>0</v>
      </c>
    </row>
    <row r="54" spans="1:8" ht="11.25" customHeight="1" x14ac:dyDescent="0.15">
      <c r="A54" s="5" t="s">
        <v>38</v>
      </c>
      <c r="B54" s="5" t="s">
        <v>80</v>
      </c>
      <c r="C54" s="2" t="s">
        <v>17</v>
      </c>
      <c r="D54" s="3" t="s">
        <v>43</v>
      </c>
      <c r="E54" s="7"/>
      <c r="F54" s="5">
        <v>12</v>
      </c>
      <c r="G54" s="5">
        <v>36</v>
      </c>
      <c r="H54" s="6">
        <f t="shared" si="3"/>
        <v>0</v>
      </c>
    </row>
    <row r="55" spans="1:8" ht="11.25" customHeight="1" x14ac:dyDescent="0.15">
      <c r="A55" s="5" t="s">
        <v>38</v>
      </c>
      <c r="B55" s="5" t="s">
        <v>80</v>
      </c>
      <c r="C55" s="2" t="s">
        <v>19</v>
      </c>
      <c r="D55" s="3" t="s">
        <v>44</v>
      </c>
      <c r="E55" s="7"/>
      <c r="F55" s="5">
        <f t="shared" si="4"/>
        <v>4</v>
      </c>
      <c r="G55" s="5">
        <v>36</v>
      </c>
      <c r="H55" s="6">
        <f t="shared" si="3"/>
        <v>0</v>
      </c>
    </row>
    <row r="56" spans="1:8" ht="11.25" customHeight="1" x14ac:dyDescent="0.15">
      <c r="A56" s="5" t="s">
        <v>38</v>
      </c>
      <c r="B56" s="5" t="s">
        <v>80</v>
      </c>
      <c r="C56" s="2" t="s">
        <v>21</v>
      </c>
      <c r="D56" s="3" t="s">
        <v>45</v>
      </c>
      <c r="E56" s="7"/>
      <c r="F56" s="5">
        <f t="shared" si="4"/>
        <v>4</v>
      </c>
      <c r="G56" s="5">
        <v>36</v>
      </c>
      <c r="H56" s="6">
        <f t="shared" si="3"/>
        <v>0</v>
      </c>
    </row>
    <row r="57" spans="1:8" ht="11.25" customHeight="1" x14ac:dyDescent="0.15">
      <c r="A57" s="5" t="s">
        <v>38</v>
      </c>
      <c r="B57" s="5" t="s">
        <v>80</v>
      </c>
      <c r="C57" s="2" t="s">
        <v>23</v>
      </c>
      <c r="D57" s="3" t="s">
        <v>46</v>
      </c>
      <c r="E57" s="7"/>
      <c r="F57" s="5">
        <f t="shared" si="4"/>
        <v>8</v>
      </c>
      <c r="G57" s="5">
        <v>36</v>
      </c>
      <c r="H57" s="6">
        <f t="shared" si="3"/>
        <v>0</v>
      </c>
    </row>
    <row r="58" spans="1:8" ht="11.25" customHeight="1" x14ac:dyDescent="0.15">
      <c r="A58" s="5" t="s">
        <v>38</v>
      </c>
      <c r="B58" s="5" t="s">
        <v>80</v>
      </c>
      <c r="C58" s="2" t="s">
        <v>25</v>
      </c>
      <c r="D58" s="3" t="s">
        <v>47</v>
      </c>
      <c r="E58" s="7"/>
      <c r="F58" s="5">
        <f t="shared" si="4"/>
        <v>8</v>
      </c>
      <c r="G58" s="5">
        <v>36</v>
      </c>
      <c r="H58" s="6">
        <f t="shared" si="3"/>
        <v>0</v>
      </c>
    </row>
    <row r="59" spans="1:8" ht="11.25" customHeight="1" x14ac:dyDescent="0.15">
      <c r="A59" s="5" t="s">
        <v>48</v>
      </c>
      <c r="B59" s="5" t="s">
        <v>81</v>
      </c>
      <c r="C59" s="2" t="s">
        <v>9</v>
      </c>
      <c r="D59" s="3" t="s">
        <v>49</v>
      </c>
      <c r="E59" s="7"/>
      <c r="F59" s="5">
        <v>8</v>
      </c>
      <c r="G59" s="5">
        <v>12</v>
      </c>
      <c r="H59" s="6">
        <f t="shared" si="3"/>
        <v>0</v>
      </c>
    </row>
    <row r="60" spans="1:8" ht="11.25" customHeight="1" x14ac:dyDescent="0.15">
      <c r="A60" s="5" t="s">
        <v>48</v>
      </c>
      <c r="B60" s="5" t="s">
        <v>81</v>
      </c>
      <c r="C60" s="2" t="s">
        <v>11</v>
      </c>
      <c r="D60" s="3" t="s">
        <v>50</v>
      </c>
      <c r="E60" s="7"/>
      <c r="F60" s="5">
        <v>4</v>
      </c>
      <c r="G60" s="5">
        <v>12</v>
      </c>
      <c r="H60" s="6">
        <f t="shared" si="3"/>
        <v>0</v>
      </c>
    </row>
    <row r="61" spans="1:8" ht="11.25" customHeight="1" x14ac:dyDescent="0.15">
      <c r="A61" s="5" t="s">
        <v>48</v>
      </c>
      <c r="B61" s="5" t="s">
        <v>81</v>
      </c>
      <c r="C61" s="2" t="s">
        <v>13</v>
      </c>
      <c r="D61" s="3" t="s">
        <v>51</v>
      </c>
      <c r="E61" s="7"/>
      <c r="F61" s="5">
        <v>4</v>
      </c>
      <c r="G61" s="5">
        <v>12</v>
      </c>
      <c r="H61" s="6">
        <f t="shared" si="3"/>
        <v>0</v>
      </c>
    </row>
    <row r="62" spans="1:8" ht="11.25" customHeight="1" x14ac:dyDescent="0.15">
      <c r="A62" s="5" t="s">
        <v>48</v>
      </c>
      <c r="B62" s="5" t="s">
        <v>81</v>
      </c>
      <c r="C62" s="2" t="s">
        <v>15</v>
      </c>
      <c r="D62" s="3" t="s">
        <v>52</v>
      </c>
      <c r="E62" s="7"/>
      <c r="F62" s="5">
        <v>10</v>
      </c>
      <c r="G62" s="5">
        <v>12</v>
      </c>
      <c r="H62" s="6">
        <f t="shared" si="3"/>
        <v>0</v>
      </c>
    </row>
    <row r="63" spans="1:8" ht="11.25" customHeight="1" x14ac:dyDescent="0.15">
      <c r="A63" s="5" t="s">
        <v>48</v>
      </c>
      <c r="B63" s="5" t="s">
        <v>81</v>
      </c>
      <c r="C63" s="2" t="s">
        <v>17</v>
      </c>
      <c r="D63" s="3" t="s">
        <v>53</v>
      </c>
      <c r="E63" s="7"/>
      <c r="F63" s="5">
        <v>10</v>
      </c>
      <c r="G63" s="5">
        <v>12</v>
      </c>
      <c r="H63" s="6">
        <f t="shared" si="3"/>
        <v>0</v>
      </c>
    </row>
    <row r="64" spans="1:8" ht="11.25" customHeight="1" x14ac:dyDescent="0.15">
      <c r="A64" s="5" t="s">
        <v>48</v>
      </c>
      <c r="B64" s="5" t="s">
        <v>81</v>
      </c>
      <c r="C64" s="2" t="s">
        <v>19</v>
      </c>
      <c r="D64" s="3" t="s">
        <v>54</v>
      </c>
      <c r="E64" s="7"/>
      <c r="F64" s="5">
        <v>20</v>
      </c>
      <c r="G64" s="5">
        <v>12</v>
      </c>
      <c r="H64" s="6">
        <f t="shared" si="3"/>
        <v>0</v>
      </c>
    </row>
    <row r="65" spans="1:8" ht="11.25" customHeight="1" x14ac:dyDescent="0.15">
      <c r="A65" s="5" t="s">
        <v>48</v>
      </c>
      <c r="B65" s="5" t="s">
        <v>81</v>
      </c>
      <c r="C65" s="2" t="s">
        <v>21</v>
      </c>
      <c r="D65" s="3" t="s">
        <v>55</v>
      </c>
      <c r="E65" s="7"/>
      <c r="F65" s="5">
        <v>4</v>
      </c>
      <c r="G65" s="5">
        <v>12</v>
      </c>
      <c r="H65" s="6">
        <f t="shared" si="3"/>
        <v>0</v>
      </c>
    </row>
    <row r="66" spans="1:8" ht="11.25" customHeight="1" x14ac:dyDescent="0.15">
      <c r="A66" s="5" t="s">
        <v>48</v>
      </c>
      <c r="B66" s="5" t="s">
        <v>81</v>
      </c>
      <c r="C66" s="2" t="s">
        <v>23</v>
      </c>
      <c r="D66" s="3" t="s">
        <v>56</v>
      </c>
      <c r="E66" s="7"/>
      <c r="F66" s="5">
        <v>8</v>
      </c>
      <c r="G66" s="5">
        <v>12</v>
      </c>
      <c r="H66" s="6">
        <f t="shared" si="3"/>
        <v>0</v>
      </c>
    </row>
    <row r="67" spans="1:8" ht="11.25" customHeight="1" x14ac:dyDescent="0.15">
      <c r="A67" s="5" t="s">
        <v>48</v>
      </c>
      <c r="B67" s="5" t="s">
        <v>81</v>
      </c>
      <c r="C67" s="2" t="s">
        <v>25</v>
      </c>
      <c r="D67" s="3" t="s">
        <v>57</v>
      </c>
      <c r="E67" s="7"/>
      <c r="F67" s="5">
        <v>8</v>
      </c>
      <c r="G67" s="5">
        <v>12</v>
      </c>
      <c r="H67" s="6">
        <f t="shared" ref="H67:H98" si="5">E67*F67*G67</f>
        <v>0</v>
      </c>
    </row>
    <row r="68" spans="1:8" ht="11.25" customHeight="1" x14ac:dyDescent="0.15">
      <c r="A68" s="5" t="s">
        <v>48</v>
      </c>
      <c r="B68" s="5" t="s">
        <v>80</v>
      </c>
      <c r="C68" s="2" t="s">
        <v>9</v>
      </c>
      <c r="D68" s="3" t="s">
        <v>49</v>
      </c>
      <c r="E68" s="7"/>
      <c r="F68" s="5">
        <f>SUM(F59)</f>
        <v>8</v>
      </c>
      <c r="G68" s="5">
        <v>36</v>
      </c>
      <c r="H68" s="6">
        <f t="shared" si="5"/>
        <v>0</v>
      </c>
    </row>
    <row r="69" spans="1:8" ht="11.25" customHeight="1" x14ac:dyDescent="0.15">
      <c r="A69" s="5" t="s">
        <v>48</v>
      </c>
      <c r="B69" s="5" t="s">
        <v>80</v>
      </c>
      <c r="C69" s="2" t="s">
        <v>11</v>
      </c>
      <c r="D69" s="3" t="s">
        <v>50</v>
      </c>
      <c r="E69" s="7"/>
      <c r="F69" s="5">
        <f t="shared" ref="F69:F76" si="6">SUM(F60)</f>
        <v>4</v>
      </c>
      <c r="G69" s="5">
        <v>36</v>
      </c>
      <c r="H69" s="6">
        <f t="shared" si="5"/>
        <v>0</v>
      </c>
    </row>
    <row r="70" spans="1:8" ht="11.25" customHeight="1" x14ac:dyDescent="0.15">
      <c r="A70" s="5" t="s">
        <v>48</v>
      </c>
      <c r="B70" s="5" t="s">
        <v>80</v>
      </c>
      <c r="C70" s="2" t="s">
        <v>13</v>
      </c>
      <c r="D70" s="3" t="s">
        <v>51</v>
      </c>
      <c r="E70" s="7"/>
      <c r="F70" s="5">
        <f t="shared" si="6"/>
        <v>4</v>
      </c>
      <c r="G70" s="5">
        <v>36</v>
      </c>
      <c r="H70" s="6">
        <f t="shared" si="5"/>
        <v>0</v>
      </c>
    </row>
    <row r="71" spans="1:8" ht="11.25" customHeight="1" x14ac:dyDescent="0.15">
      <c r="A71" s="5" t="s">
        <v>48</v>
      </c>
      <c r="B71" s="5" t="s">
        <v>80</v>
      </c>
      <c r="C71" s="2" t="s">
        <v>15</v>
      </c>
      <c r="D71" s="3" t="s">
        <v>52</v>
      </c>
      <c r="E71" s="7"/>
      <c r="F71" s="5">
        <f t="shared" si="6"/>
        <v>10</v>
      </c>
      <c r="G71" s="5">
        <v>36</v>
      </c>
      <c r="H71" s="6">
        <f t="shared" si="5"/>
        <v>0</v>
      </c>
    </row>
    <row r="72" spans="1:8" ht="11.25" customHeight="1" x14ac:dyDescent="0.15">
      <c r="A72" s="5" t="s">
        <v>48</v>
      </c>
      <c r="B72" s="5" t="s">
        <v>80</v>
      </c>
      <c r="C72" s="2" t="s">
        <v>17</v>
      </c>
      <c r="D72" s="3" t="s">
        <v>53</v>
      </c>
      <c r="E72" s="7"/>
      <c r="F72" s="5">
        <f t="shared" si="6"/>
        <v>10</v>
      </c>
      <c r="G72" s="5">
        <v>36</v>
      </c>
      <c r="H72" s="6">
        <f t="shared" si="5"/>
        <v>0</v>
      </c>
    </row>
    <row r="73" spans="1:8" ht="11.25" customHeight="1" x14ac:dyDescent="0.15">
      <c r="A73" s="5" t="s">
        <v>48</v>
      </c>
      <c r="B73" s="5" t="s">
        <v>80</v>
      </c>
      <c r="C73" s="2" t="s">
        <v>19</v>
      </c>
      <c r="D73" s="3" t="s">
        <v>54</v>
      </c>
      <c r="E73" s="7"/>
      <c r="F73" s="5">
        <f t="shared" si="6"/>
        <v>20</v>
      </c>
      <c r="G73" s="5">
        <v>36</v>
      </c>
      <c r="H73" s="6">
        <f t="shared" si="5"/>
        <v>0</v>
      </c>
    </row>
    <row r="74" spans="1:8" ht="11.25" customHeight="1" x14ac:dyDescent="0.15">
      <c r="A74" s="5" t="s">
        <v>48</v>
      </c>
      <c r="B74" s="5" t="s">
        <v>80</v>
      </c>
      <c r="C74" s="2" t="s">
        <v>21</v>
      </c>
      <c r="D74" s="3" t="s">
        <v>55</v>
      </c>
      <c r="E74" s="7"/>
      <c r="F74" s="5">
        <f t="shared" si="6"/>
        <v>4</v>
      </c>
      <c r="G74" s="5">
        <v>36</v>
      </c>
      <c r="H74" s="6">
        <f t="shared" si="5"/>
        <v>0</v>
      </c>
    </row>
    <row r="75" spans="1:8" ht="11.25" customHeight="1" x14ac:dyDescent="0.15">
      <c r="A75" s="5" t="s">
        <v>48</v>
      </c>
      <c r="B75" s="5" t="s">
        <v>80</v>
      </c>
      <c r="C75" s="2" t="s">
        <v>23</v>
      </c>
      <c r="D75" s="3" t="s">
        <v>56</v>
      </c>
      <c r="E75" s="7"/>
      <c r="F75" s="5">
        <f t="shared" si="6"/>
        <v>8</v>
      </c>
      <c r="G75" s="5">
        <v>36</v>
      </c>
      <c r="H75" s="6">
        <f t="shared" si="5"/>
        <v>0</v>
      </c>
    </row>
    <row r="76" spans="1:8" ht="11.25" customHeight="1" x14ac:dyDescent="0.15">
      <c r="A76" s="5" t="s">
        <v>48</v>
      </c>
      <c r="B76" s="5" t="s">
        <v>80</v>
      </c>
      <c r="C76" s="2" t="s">
        <v>25</v>
      </c>
      <c r="D76" s="3" t="s">
        <v>57</v>
      </c>
      <c r="E76" s="7"/>
      <c r="F76" s="5">
        <f t="shared" si="6"/>
        <v>8</v>
      </c>
      <c r="G76" s="5">
        <v>36</v>
      </c>
      <c r="H76" s="6">
        <f t="shared" si="5"/>
        <v>0</v>
      </c>
    </row>
    <row r="77" spans="1:8" ht="11.25" customHeight="1" x14ac:dyDescent="0.15">
      <c r="A77" s="5" t="s">
        <v>58</v>
      </c>
      <c r="B77" s="5" t="s">
        <v>81</v>
      </c>
      <c r="C77" s="2" t="s">
        <v>9</v>
      </c>
      <c r="D77" s="3" t="s">
        <v>59</v>
      </c>
      <c r="E77" s="7"/>
      <c r="F77" s="5">
        <v>4</v>
      </c>
      <c r="G77" s="5">
        <v>12</v>
      </c>
      <c r="H77" s="6">
        <f t="shared" si="5"/>
        <v>0</v>
      </c>
    </row>
    <row r="78" spans="1:8" ht="11.25" customHeight="1" x14ac:dyDescent="0.15">
      <c r="A78" s="5" t="s">
        <v>58</v>
      </c>
      <c r="B78" s="5" t="s">
        <v>81</v>
      </c>
      <c r="C78" s="2" t="s">
        <v>11</v>
      </c>
      <c r="D78" s="3" t="s">
        <v>60</v>
      </c>
      <c r="E78" s="7"/>
      <c r="F78" s="5">
        <v>4</v>
      </c>
      <c r="G78" s="5">
        <v>12</v>
      </c>
      <c r="H78" s="6">
        <f t="shared" si="5"/>
        <v>0</v>
      </c>
    </row>
    <row r="79" spans="1:8" ht="11.25" customHeight="1" x14ac:dyDescent="0.15">
      <c r="A79" s="5" t="s">
        <v>58</v>
      </c>
      <c r="B79" s="5" t="s">
        <v>81</v>
      </c>
      <c r="C79" s="2" t="s">
        <v>13</v>
      </c>
      <c r="D79" s="3" t="s">
        <v>61</v>
      </c>
      <c r="E79" s="7"/>
      <c r="F79" s="5">
        <v>16</v>
      </c>
      <c r="G79" s="5">
        <v>12</v>
      </c>
      <c r="H79" s="6">
        <f t="shared" si="5"/>
        <v>0</v>
      </c>
    </row>
    <row r="80" spans="1:8" ht="11.25" customHeight="1" x14ac:dyDescent="0.15">
      <c r="A80" s="5" t="s">
        <v>58</v>
      </c>
      <c r="B80" s="5" t="s">
        <v>81</v>
      </c>
      <c r="C80" s="2" t="s">
        <v>15</v>
      </c>
      <c r="D80" s="3" t="s">
        <v>62</v>
      </c>
      <c r="E80" s="7"/>
      <c r="F80" s="5">
        <v>25</v>
      </c>
      <c r="G80" s="5">
        <v>12</v>
      </c>
      <c r="H80" s="6">
        <f t="shared" si="5"/>
        <v>0</v>
      </c>
    </row>
    <row r="81" spans="1:8" ht="11.25" customHeight="1" x14ac:dyDescent="0.15">
      <c r="A81" s="5" t="s">
        <v>58</v>
      </c>
      <c r="B81" s="5" t="s">
        <v>81</v>
      </c>
      <c r="C81" s="2" t="s">
        <v>17</v>
      </c>
      <c r="D81" s="3" t="s">
        <v>63</v>
      </c>
      <c r="E81" s="7"/>
      <c r="F81" s="5">
        <v>10</v>
      </c>
      <c r="G81" s="5">
        <v>12</v>
      </c>
      <c r="H81" s="6">
        <f t="shared" si="5"/>
        <v>0</v>
      </c>
    </row>
    <row r="82" spans="1:8" ht="11.25" customHeight="1" x14ac:dyDescent="0.15">
      <c r="A82" s="5" t="s">
        <v>58</v>
      </c>
      <c r="B82" s="5" t="s">
        <v>81</v>
      </c>
      <c r="C82" s="2" t="s">
        <v>19</v>
      </c>
      <c r="D82" s="3" t="s">
        <v>64</v>
      </c>
      <c r="E82" s="7"/>
      <c r="F82" s="5">
        <v>10</v>
      </c>
      <c r="G82" s="5">
        <v>12</v>
      </c>
      <c r="H82" s="6">
        <f t="shared" si="5"/>
        <v>0</v>
      </c>
    </row>
    <row r="83" spans="1:8" ht="11.25" customHeight="1" x14ac:dyDescent="0.15">
      <c r="A83" s="5" t="s">
        <v>58</v>
      </c>
      <c r="B83" s="5" t="s">
        <v>81</v>
      </c>
      <c r="C83" s="2" t="s">
        <v>21</v>
      </c>
      <c r="D83" s="3" t="s">
        <v>65</v>
      </c>
      <c r="E83" s="7"/>
      <c r="F83" s="5">
        <v>4</v>
      </c>
      <c r="G83" s="5">
        <v>12</v>
      </c>
      <c r="H83" s="6">
        <f t="shared" si="5"/>
        <v>0</v>
      </c>
    </row>
    <row r="84" spans="1:8" ht="11.25" customHeight="1" x14ac:dyDescent="0.15">
      <c r="A84" s="5" t="s">
        <v>58</v>
      </c>
      <c r="B84" s="5" t="s">
        <v>81</v>
      </c>
      <c r="C84" s="2" t="s">
        <v>23</v>
      </c>
      <c r="D84" s="3" t="s">
        <v>66</v>
      </c>
      <c r="E84" s="7"/>
      <c r="F84" s="5">
        <v>4</v>
      </c>
      <c r="G84" s="5">
        <v>12</v>
      </c>
      <c r="H84" s="6">
        <f t="shared" si="5"/>
        <v>0</v>
      </c>
    </row>
    <row r="85" spans="1:8" ht="11.25" customHeight="1" x14ac:dyDescent="0.15">
      <c r="A85" s="5" t="s">
        <v>58</v>
      </c>
      <c r="B85" s="5" t="s">
        <v>81</v>
      </c>
      <c r="C85" s="2" t="s">
        <v>25</v>
      </c>
      <c r="D85" s="3" t="s">
        <v>67</v>
      </c>
      <c r="E85" s="7"/>
      <c r="F85" s="5">
        <v>4</v>
      </c>
      <c r="G85" s="5">
        <v>12</v>
      </c>
      <c r="H85" s="6">
        <f t="shared" si="5"/>
        <v>0</v>
      </c>
    </row>
    <row r="86" spans="1:8" ht="11.25" customHeight="1" x14ac:dyDescent="0.15">
      <c r="A86" s="5" t="s">
        <v>58</v>
      </c>
      <c r="B86" s="5" t="s">
        <v>81</v>
      </c>
      <c r="C86" s="2" t="s">
        <v>36</v>
      </c>
      <c r="D86" s="3" t="s">
        <v>68</v>
      </c>
      <c r="E86" s="7"/>
      <c r="F86" s="5">
        <v>2</v>
      </c>
      <c r="G86" s="5">
        <v>12</v>
      </c>
      <c r="H86" s="6">
        <f t="shared" si="5"/>
        <v>0</v>
      </c>
    </row>
    <row r="87" spans="1:8" ht="11.25" customHeight="1" x14ac:dyDescent="0.15">
      <c r="A87" s="5" t="s">
        <v>58</v>
      </c>
      <c r="B87" s="5" t="s">
        <v>80</v>
      </c>
      <c r="C87" s="2" t="s">
        <v>9</v>
      </c>
      <c r="D87" s="3" t="s">
        <v>59</v>
      </c>
      <c r="E87" s="7"/>
      <c r="F87" s="5">
        <v>8</v>
      </c>
      <c r="G87" s="5">
        <v>36</v>
      </c>
      <c r="H87" s="6">
        <f t="shared" si="5"/>
        <v>0</v>
      </c>
    </row>
    <row r="88" spans="1:8" ht="11.25" customHeight="1" x14ac:dyDescent="0.15">
      <c r="A88" s="5" t="s">
        <v>58</v>
      </c>
      <c r="B88" s="5" t="s">
        <v>80</v>
      </c>
      <c r="C88" s="2" t="s">
        <v>11</v>
      </c>
      <c r="D88" s="3" t="s">
        <v>60</v>
      </c>
      <c r="E88" s="7"/>
      <c r="F88" s="5">
        <v>8</v>
      </c>
      <c r="G88" s="5">
        <v>36</v>
      </c>
      <c r="H88" s="6">
        <f t="shared" si="5"/>
        <v>0</v>
      </c>
    </row>
    <row r="89" spans="1:8" ht="11.25" customHeight="1" x14ac:dyDescent="0.15">
      <c r="A89" s="5" t="s">
        <v>58</v>
      </c>
      <c r="B89" s="5" t="s">
        <v>80</v>
      </c>
      <c r="C89" s="2" t="s">
        <v>13</v>
      </c>
      <c r="D89" s="3" t="s">
        <v>61</v>
      </c>
      <c r="E89" s="7"/>
      <c r="F89" s="5">
        <f t="shared" ref="F89:F96" si="7">SUM(F79)</f>
        <v>16</v>
      </c>
      <c r="G89" s="5">
        <v>36</v>
      </c>
      <c r="H89" s="6">
        <f t="shared" si="5"/>
        <v>0</v>
      </c>
    </row>
    <row r="90" spans="1:8" ht="11.25" customHeight="1" x14ac:dyDescent="0.15">
      <c r="A90" s="5" t="s">
        <v>58</v>
      </c>
      <c r="B90" s="5" t="s">
        <v>80</v>
      </c>
      <c r="C90" s="2" t="s">
        <v>15</v>
      </c>
      <c r="D90" s="3" t="s">
        <v>62</v>
      </c>
      <c r="E90" s="7"/>
      <c r="F90" s="5">
        <f t="shared" si="7"/>
        <v>25</v>
      </c>
      <c r="G90" s="5">
        <v>36</v>
      </c>
      <c r="H90" s="6">
        <f t="shared" si="5"/>
        <v>0</v>
      </c>
    </row>
    <row r="91" spans="1:8" ht="11.25" customHeight="1" x14ac:dyDescent="0.15">
      <c r="A91" s="5" t="s">
        <v>58</v>
      </c>
      <c r="B91" s="5" t="s">
        <v>80</v>
      </c>
      <c r="C91" s="2" t="s">
        <v>17</v>
      </c>
      <c r="D91" s="3" t="s">
        <v>63</v>
      </c>
      <c r="E91" s="7"/>
      <c r="F91" s="5">
        <f t="shared" si="7"/>
        <v>10</v>
      </c>
      <c r="G91" s="5">
        <v>36</v>
      </c>
      <c r="H91" s="6">
        <f t="shared" si="5"/>
        <v>0</v>
      </c>
    </row>
    <row r="92" spans="1:8" ht="11.25" customHeight="1" x14ac:dyDescent="0.15">
      <c r="A92" s="5" t="s">
        <v>58</v>
      </c>
      <c r="B92" s="5" t="s">
        <v>80</v>
      </c>
      <c r="C92" s="2" t="s">
        <v>19</v>
      </c>
      <c r="D92" s="3" t="s">
        <v>64</v>
      </c>
      <c r="E92" s="7"/>
      <c r="F92" s="5">
        <f t="shared" si="7"/>
        <v>10</v>
      </c>
      <c r="G92" s="5">
        <v>36</v>
      </c>
      <c r="H92" s="6">
        <f t="shared" si="5"/>
        <v>0</v>
      </c>
    </row>
    <row r="93" spans="1:8" ht="11.25" customHeight="1" x14ac:dyDescent="0.15">
      <c r="A93" s="5" t="s">
        <v>58</v>
      </c>
      <c r="B93" s="5" t="s">
        <v>80</v>
      </c>
      <c r="C93" s="2" t="s">
        <v>21</v>
      </c>
      <c r="D93" s="3" t="s">
        <v>65</v>
      </c>
      <c r="E93" s="7"/>
      <c r="F93" s="5">
        <f t="shared" si="7"/>
        <v>4</v>
      </c>
      <c r="G93" s="5">
        <v>36</v>
      </c>
      <c r="H93" s="6">
        <f t="shared" si="5"/>
        <v>0</v>
      </c>
    </row>
    <row r="94" spans="1:8" ht="11.25" customHeight="1" x14ac:dyDescent="0.15">
      <c r="A94" s="5" t="s">
        <v>58</v>
      </c>
      <c r="B94" s="5" t="s">
        <v>80</v>
      </c>
      <c r="C94" s="2" t="s">
        <v>23</v>
      </c>
      <c r="D94" s="3" t="s">
        <v>66</v>
      </c>
      <c r="E94" s="7"/>
      <c r="F94" s="5">
        <f t="shared" si="7"/>
        <v>4</v>
      </c>
      <c r="G94" s="5">
        <v>36</v>
      </c>
      <c r="H94" s="6">
        <f t="shared" si="5"/>
        <v>0</v>
      </c>
    </row>
    <row r="95" spans="1:8" ht="11.25" customHeight="1" x14ac:dyDescent="0.15">
      <c r="A95" s="5" t="s">
        <v>58</v>
      </c>
      <c r="B95" s="5" t="s">
        <v>80</v>
      </c>
      <c r="C95" s="2" t="s">
        <v>25</v>
      </c>
      <c r="D95" s="3" t="s">
        <v>67</v>
      </c>
      <c r="E95" s="7"/>
      <c r="F95" s="5">
        <f t="shared" si="7"/>
        <v>4</v>
      </c>
      <c r="G95" s="5">
        <v>36</v>
      </c>
      <c r="H95" s="6">
        <f t="shared" si="5"/>
        <v>0</v>
      </c>
    </row>
    <row r="96" spans="1:8" ht="11.25" customHeight="1" x14ac:dyDescent="0.15">
      <c r="A96" s="5" t="s">
        <v>58</v>
      </c>
      <c r="B96" s="5" t="s">
        <v>80</v>
      </c>
      <c r="C96" s="2" t="s">
        <v>36</v>
      </c>
      <c r="D96" s="3" t="s">
        <v>68</v>
      </c>
      <c r="E96" s="7"/>
      <c r="F96" s="5">
        <f t="shared" si="7"/>
        <v>2</v>
      </c>
      <c r="G96" s="5">
        <v>36</v>
      </c>
      <c r="H96" s="6">
        <f t="shared" si="5"/>
        <v>0</v>
      </c>
    </row>
    <row r="97" spans="1:8" ht="11.25" customHeight="1" x14ac:dyDescent="0.15">
      <c r="A97" s="5" t="s">
        <v>69</v>
      </c>
      <c r="B97" s="5" t="s">
        <v>81</v>
      </c>
      <c r="C97" s="2" t="s">
        <v>9</v>
      </c>
      <c r="D97" s="3" t="s">
        <v>70</v>
      </c>
      <c r="E97" s="7"/>
      <c r="F97" s="5">
        <v>24</v>
      </c>
      <c r="G97" s="5">
        <v>12</v>
      </c>
      <c r="H97" s="6">
        <f t="shared" si="5"/>
        <v>0</v>
      </c>
    </row>
    <row r="98" spans="1:8" ht="11.25" customHeight="1" x14ac:dyDescent="0.15">
      <c r="A98" s="5" t="s">
        <v>69</v>
      </c>
      <c r="B98" s="5" t="s">
        <v>81</v>
      </c>
      <c r="C98" s="2" t="s">
        <v>11</v>
      </c>
      <c r="D98" s="3" t="s">
        <v>71</v>
      </c>
      <c r="E98" s="7"/>
      <c r="F98" s="5">
        <v>48</v>
      </c>
      <c r="G98" s="5">
        <v>12</v>
      </c>
      <c r="H98" s="6">
        <f t="shared" si="5"/>
        <v>0</v>
      </c>
    </row>
    <row r="99" spans="1:8" ht="11.25" customHeight="1" x14ac:dyDescent="0.15">
      <c r="A99" s="5" t="s">
        <v>69</v>
      </c>
      <c r="B99" s="5" t="s">
        <v>81</v>
      </c>
      <c r="C99" s="2" t="s">
        <v>13</v>
      </c>
      <c r="D99" s="3" t="s">
        <v>72</v>
      </c>
      <c r="E99" s="7"/>
      <c r="F99" s="5">
        <v>2</v>
      </c>
      <c r="G99" s="5">
        <v>12</v>
      </c>
      <c r="H99" s="6">
        <f t="shared" ref="H99:H104" si="8">E99*F99*G99</f>
        <v>0</v>
      </c>
    </row>
    <row r="100" spans="1:8" ht="11.25" customHeight="1" x14ac:dyDescent="0.15">
      <c r="A100" s="5" t="s">
        <v>69</v>
      </c>
      <c r="B100" s="5" t="s">
        <v>81</v>
      </c>
      <c r="C100" s="2" t="s">
        <v>15</v>
      </c>
      <c r="D100" s="3" t="s">
        <v>73</v>
      </c>
      <c r="E100" s="7"/>
      <c r="F100" s="5">
        <v>2</v>
      </c>
      <c r="G100" s="5">
        <v>12</v>
      </c>
      <c r="H100" s="6">
        <f t="shared" si="8"/>
        <v>0</v>
      </c>
    </row>
    <row r="101" spans="1:8" ht="11.25" customHeight="1" x14ac:dyDescent="0.15">
      <c r="A101" s="5" t="s">
        <v>69</v>
      </c>
      <c r="B101" s="5" t="s">
        <v>80</v>
      </c>
      <c r="C101" s="2" t="s">
        <v>9</v>
      </c>
      <c r="D101" s="3" t="s">
        <v>70</v>
      </c>
      <c r="E101" s="7"/>
      <c r="F101" s="5">
        <f>SUM(F97)</f>
        <v>24</v>
      </c>
      <c r="G101" s="5">
        <v>36</v>
      </c>
      <c r="H101" s="6">
        <f t="shared" si="8"/>
        <v>0</v>
      </c>
    </row>
    <row r="102" spans="1:8" ht="11.25" customHeight="1" x14ac:dyDescent="0.15">
      <c r="A102" s="5" t="s">
        <v>69</v>
      </c>
      <c r="B102" s="5" t="s">
        <v>80</v>
      </c>
      <c r="C102" s="2" t="s">
        <v>11</v>
      </c>
      <c r="D102" s="3" t="s">
        <v>71</v>
      </c>
      <c r="E102" s="7"/>
      <c r="F102" s="5">
        <v>48</v>
      </c>
      <c r="G102" s="5">
        <v>36</v>
      </c>
      <c r="H102" s="6">
        <f t="shared" si="8"/>
        <v>0</v>
      </c>
    </row>
    <row r="103" spans="1:8" ht="11.25" customHeight="1" x14ac:dyDescent="0.15">
      <c r="A103" s="5" t="s">
        <v>69</v>
      </c>
      <c r="B103" s="5" t="s">
        <v>80</v>
      </c>
      <c r="C103" s="2" t="s">
        <v>13</v>
      </c>
      <c r="D103" s="3" t="s">
        <v>72</v>
      </c>
      <c r="E103" s="7"/>
      <c r="F103" s="5">
        <f>SUM(F99)</f>
        <v>2</v>
      </c>
      <c r="G103" s="5">
        <v>36</v>
      </c>
      <c r="H103" s="6">
        <f t="shared" si="8"/>
        <v>0</v>
      </c>
    </row>
    <row r="104" spans="1:8" ht="11.25" customHeight="1" x14ac:dyDescent="0.15">
      <c r="A104" s="5" t="s">
        <v>69</v>
      </c>
      <c r="B104" s="5" t="s">
        <v>80</v>
      </c>
      <c r="C104" s="2" t="s">
        <v>15</v>
      </c>
      <c r="D104" s="3" t="s">
        <v>73</v>
      </c>
      <c r="E104" s="7"/>
      <c r="F104" s="5">
        <f t="shared" ref="F104" si="9">SUM(F100)</f>
        <v>2</v>
      </c>
      <c r="G104" s="5">
        <v>36</v>
      </c>
      <c r="H104" s="6">
        <f t="shared" si="8"/>
        <v>0</v>
      </c>
    </row>
    <row r="105" spans="1:8" ht="112.5" customHeight="1" x14ac:dyDescent="0.15">
      <c r="A105" s="19" t="s">
        <v>74</v>
      </c>
      <c r="B105" s="20"/>
      <c r="C105" s="17" t="s">
        <v>75</v>
      </c>
      <c r="D105" s="17"/>
      <c r="E105" s="17"/>
      <c r="F105" s="1" t="s">
        <v>76</v>
      </c>
      <c r="G105" s="1" t="s">
        <v>84</v>
      </c>
      <c r="H105" s="1" t="s">
        <v>7</v>
      </c>
    </row>
    <row r="106" spans="1:8" ht="12" customHeight="1" x14ac:dyDescent="0.15">
      <c r="A106" s="21">
        <v>1</v>
      </c>
      <c r="B106" s="22"/>
      <c r="C106" s="18" t="s">
        <v>77</v>
      </c>
      <c r="D106" s="18"/>
      <c r="E106" s="18"/>
      <c r="F106" s="13"/>
      <c r="G106" s="11">
        <v>300</v>
      </c>
      <c r="H106" s="8">
        <f>F106*G106</f>
        <v>0</v>
      </c>
    </row>
    <row r="107" spans="1:8" ht="12" customHeight="1" x14ac:dyDescent="0.15">
      <c r="A107" s="21">
        <v>2</v>
      </c>
      <c r="B107" s="22"/>
      <c r="C107" s="18" t="s">
        <v>78</v>
      </c>
      <c r="D107" s="18"/>
      <c r="E107" s="18"/>
      <c r="F107" s="14"/>
      <c r="G107" s="12">
        <v>7000</v>
      </c>
      <c r="H107" s="8">
        <f>F107*G107</f>
        <v>0</v>
      </c>
    </row>
    <row r="109" spans="1:8" x14ac:dyDescent="0.15">
      <c r="H109" s="10"/>
    </row>
  </sheetData>
  <mergeCells count="7">
    <mergeCell ref="A1:G1"/>
    <mergeCell ref="C105:E105"/>
    <mergeCell ref="C106:E106"/>
    <mergeCell ref="C107:E107"/>
    <mergeCell ref="A105:B105"/>
    <mergeCell ref="A106:B106"/>
    <mergeCell ref="A107:B107"/>
  </mergeCells>
  <phoneticPr fontId="5" type="noConversion"/>
  <pageMargins left="0.7" right="0.7" top="0.78740157499999996" bottom="0.78740157499999996" header="0.3" footer="0.3"/>
  <pageSetup paperSize="9" scale="77" fitToHeight="0" orientation="landscape" horizontalDpi="1200" verticalDpi="1200" r:id="rId1"/>
  <headerFooter>
    <oddHeader xml:space="preserve">&amp;L&amp;"Verdana,Tučné"&amp;9Zadávací dokumentace
Příloha č. 8 – Tabulka pro stanovení nabídkové ceny pro účely hodnocení veřejné zakázky
VZ2023023 Provozní a odborná podpora infrastruktury datových center&amp;R&amp;"Verdana,Obyčejné"&amp;12&amp;KFFC000 TLP:AMBER&amp;1#
</oddHeader>
    <oddFooter xml:space="preserve">&amp;L&amp;"Verdana,Obyčejné"&amp;9&amp;P/&amp;N&amp;R
&amp;1#&amp;"Verdana,Obyčejné"&amp;12&amp;KFFC000 TLP:AMBER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C94E37B5B54624B94BA1E8D14E983D9" ma:contentTypeVersion="11" ma:contentTypeDescription="Vytvoří nový dokument" ma:contentTypeScope="" ma:versionID="368d779334ed849b3120437a7a8bb9d2">
  <xsd:schema xmlns:xsd="http://www.w3.org/2001/XMLSchema" xmlns:xs="http://www.w3.org/2001/XMLSchema" xmlns:p="http://schemas.microsoft.com/office/2006/metadata/properties" xmlns:ns2="9364afaf-f226-4437-9289-7e5545a9e5da" xmlns:ns3="744f683d-966e-4778-8cf5-633a44b1b656" targetNamespace="http://schemas.microsoft.com/office/2006/metadata/properties" ma:root="true" ma:fieldsID="530920a08861d15a7775d98c71eed22c" ns2:_="" ns3:_="">
    <xsd:import namespace="9364afaf-f226-4437-9289-7e5545a9e5da"/>
    <xsd:import namespace="744f683d-966e-4778-8cf5-633a44b1b6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64afaf-f226-4437-9289-7e5545a9e5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a523a635-2330-4c69-9a04-bee8d345db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4f683d-966e-4778-8cf5-633a44b1b6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f18d5331-6a1e-48b5-8f96-da3d8b7521cc}" ma:internalName="TaxCatchAll" ma:showField="CatchAllData" ma:web="744f683d-966e-4778-8cf5-633a44b1b6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4f683d-966e-4778-8cf5-633a44b1b656" xsi:nil="true"/>
    <lcf76f155ced4ddcb4097134ff3c332f xmlns="9364afaf-f226-4437-9289-7e5545a9e5d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5866941-C256-4737-A038-C9FDF2BAA5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64afaf-f226-4437-9289-7e5545a9e5da"/>
    <ds:schemaRef ds:uri="744f683d-966e-4778-8cf5-633a44b1b6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CCD918-26EB-4D16-94FA-BD8D2D16B2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2AB606-F9C9-4A17-88D7-6491CD37A431}">
  <ds:schemaRefs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744f683d-966e-4778-8cf5-633a44b1b656"/>
    <ds:schemaRef ds:uri="9364afaf-f226-4437-9289-7e5545a9e5da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Hodnocení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Špačková Helena</dc:creator>
  <cp:keywords/>
  <dc:description/>
  <cp:lastModifiedBy>Špačková Helena</cp:lastModifiedBy>
  <cp:revision/>
  <cp:lastPrinted>2023-07-28T07:18:57Z</cp:lastPrinted>
  <dcterms:created xsi:type="dcterms:W3CDTF">2023-07-13T13:07:51Z</dcterms:created>
  <dcterms:modified xsi:type="dcterms:W3CDTF">2023-07-28T07:20:08Z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2c5d95a-8ae7-458f-9507-70e0cc24520d_Enabled">
    <vt:lpwstr>true</vt:lpwstr>
  </property>
  <property fmtid="{D5CDD505-2E9C-101B-9397-08002B2CF9AE}" pid="3" name="MSIP_Label_22c5d95a-8ae7-458f-9507-70e0cc24520d_SetDate">
    <vt:lpwstr>2023-07-13T13:12:23Z</vt:lpwstr>
  </property>
  <property fmtid="{D5CDD505-2E9C-101B-9397-08002B2CF9AE}" pid="4" name="MSIP_Label_22c5d95a-8ae7-458f-9507-70e0cc24520d_Method">
    <vt:lpwstr>Privileged</vt:lpwstr>
  </property>
  <property fmtid="{D5CDD505-2E9C-101B-9397-08002B2CF9AE}" pid="5" name="MSIP_Label_22c5d95a-8ae7-458f-9507-70e0cc24520d_Name">
    <vt:lpwstr>TLP AMBER</vt:lpwstr>
  </property>
  <property fmtid="{D5CDD505-2E9C-101B-9397-08002B2CF9AE}" pid="6" name="MSIP_Label_22c5d95a-8ae7-458f-9507-70e0cc24520d_SiteId">
    <vt:lpwstr>8ef2ef64-61e6-4033-9f7f-48ccd5d03c90</vt:lpwstr>
  </property>
  <property fmtid="{D5CDD505-2E9C-101B-9397-08002B2CF9AE}" pid="7" name="MSIP_Label_22c5d95a-8ae7-458f-9507-70e0cc24520d_ActionId">
    <vt:lpwstr>1323e46e-448a-4a60-825a-42392dbb7b70</vt:lpwstr>
  </property>
  <property fmtid="{D5CDD505-2E9C-101B-9397-08002B2CF9AE}" pid="8" name="MSIP_Label_22c5d95a-8ae7-458f-9507-70e0cc24520d_ContentBits">
    <vt:lpwstr>3</vt:lpwstr>
  </property>
  <property fmtid="{D5CDD505-2E9C-101B-9397-08002B2CF9AE}" pid="9" name="ContentTypeId">
    <vt:lpwstr>0x010100DC94E37B5B54624B94BA1E8D14E983D9</vt:lpwstr>
  </property>
  <property fmtid="{D5CDD505-2E9C-101B-9397-08002B2CF9AE}" pid="10" name="MediaServiceImageTags">
    <vt:lpwstr/>
  </property>
</Properties>
</file>