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1"/>
  </bookViews>
  <sheets>
    <sheet name="krycí list" sheetId="1" r:id="rId1"/>
    <sheet name="položky 01-09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<sst xmlns="http://schemas.openxmlformats.org/spreadsheetml/2006/main" count="1378" uniqueCount="480">
  <si>
    <t>název</t>
  </si>
  <si>
    <t>specifikace</t>
  </si>
  <si>
    <t>S1</t>
  </si>
  <si>
    <t>obklad</t>
  </si>
  <si>
    <t>korpus</t>
  </si>
  <si>
    <t>š.1120, v.1320, hl.180mm</t>
  </si>
  <si>
    <t xml:space="preserve">materiál půda, dno, boky </t>
  </si>
  <si>
    <t>dveře</t>
  </si>
  <si>
    <t>š.560, v.1340, tl.18mm</t>
  </si>
  <si>
    <t>materiál</t>
  </si>
  <si>
    <t>materiál záda</t>
  </si>
  <si>
    <t>profrézované otvory pro vyustku VZT</t>
  </si>
  <si>
    <t>fixní</t>
  </si>
  <si>
    <t>kusy</t>
  </si>
  <si>
    <t>ks</t>
  </si>
  <si>
    <t>S2</t>
  </si>
  <si>
    <t>S3</t>
  </si>
  <si>
    <t>S4</t>
  </si>
  <si>
    <t>S5</t>
  </si>
  <si>
    <t>S6</t>
  </si>
  <si>
    <t>S7</t>
  </si>
  <si>
    <t>S8</t>
  </si>
  <si>
    <t>š.1110, v.1320, hl.180mm</t>
  </si>
  <si>
    <t>š.600, v.1340, tl.18mm</t>
  </si>
  <si>
    <t>š.510, v.1340, tl.18mm</t>
  </si>
  <si>
    <t>š.1010, v.1320, hl.180mm</t>
  </si>
  <si>
    <t>š.500, v.1340, tl.18mm</t>
  </si>
  <si>
    <t>š.692, v.1340, tl.18mm</t>
  </si>
  <si>
    <t>š.1210, v.1320, hl.180mm</t>
  </si>
  <si>
    <t>š.1210, v.1340, tl.18mm</t>
  </si>
  <si>
    <t>š.620, v.1340, tl.18mm</t>
  </si>
  <si>
    <t>š.710, v.1340, tl.18mm</t>
  </si>
  <si>
    <t>š.710, v.1320, hl.180mm</t>
  </si>
  <si>
    <t>záslep</t>
  </si>
  <si>
    <t>vpravo</t>
  </si>
  <si>
    <t>vlevo</t>
  </si>
  <si>
    <t>v.2065, š.90, tl.18mm</t>
  </si>
  <si>
    <t>v.40mm, celková délka 8285, tl.18mm</t>
  </si>
  <si>
    <t>S10a</t>
  </si>
  <si>
    <t>S10b</t>
  </si>
  <si>
    <t>S10c</t>
  </si>
  <si>
    <t>osvětlení</t>
  </si>
  <si>
    <t>přisazený Al profil 19x19mm, délka 1320</t>
  </si>
  <si>
    <t>LED svítidlo</t>
  </si>
  <si>
    <t>externí trafo, ovládání Dali</t>
  </si>
  <si>
    <t>m</t>
  </si>
  <si>
    <t>obkladová deska</t>
  </si>
  <si>
    <t>S11</t>
  </si>
  <si>
    <t>skříňka</t>
  </si>
  <si>
    <t>š.1120, v.700, hl.580mm</t>
  </si>
  <si>
    <t>š.560, v.700, tl.18mm</t>
  </si>
  <si>
    <t>dveřní závěs</t>
  </si>
  <si>
    <t>otevírání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</si>
  <si>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</si>
  <si>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</si>
  <si>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</si>
  <si>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</si>
  <si>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</si>
  <si>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</si>
  <si>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</si>
  <si>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</si>
  <si>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</si>
  <si>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vybavení</t>
  </si>
  <si>
    <t>nastavitelná police</t>
  </si>
  <si>
    <t>š.600, v.700, hl.580mm</t>
  </si>
  <si>
    <t>š.600, v.700, tl.18mm</t>
  </si>
  <si>
    <t>š.1020, v.700, hl.580mm</t>
  </si>
  <si>
    <t>š.510, v.700, tl.18mm</t>
  </si>
  <si>
    <t>š.500, v.700, hl.580mm</t>
  </si>
  <si>
    <t>š.500, v.700, tl.18mm</t>
  </si>
  <si>
    <t>š.692, v.700, hl.580mm</t>
  </si>
  <si>
    <t>š.692, v.700, tl.18mm</t>
  </si>
  <si>
    <t>vnitřní příčka</t>
  </si>
  <si>
    <t>S21</t>
  </si>
  <si>
    <t>kuchyňka</t>
  </si>
  <si>
    <t>š.2240, v.2515, hl.693/1103mm</t>
  </si>
  <si>
    <t>š.560, v.2430, tl.18mm</t>
  </si>
  <si>
    <t>úchytka</t>
  </si>
  <si>
    <t>kování</t>
  </si>
  <si>
    <t>závěsy pro dřevěné posuvné skládací dveře, závěsy s mechanismem tlumeného zavírání</t>
  </si>
  <si>
    <t>kování pravé</t>
  </si>
  <si>
    <t>kování levé</t>
  </si>
  <si>
    <t>středící magnet</t>
  </si>
  <si>
    <t>stropní nosník</t>
  </si>
  <si>
    <t>pracovní deska</t>
  </si>
  <si>
    <t>š.1984, hl.600/1010, tl.20mm</t>
  </si>
  <si>
    <t>police</t>
  </si>
  <si>
    <t>š.1984, hl.200/610, tl.36m</t>
  </si>
  <si>
    <t>3</t>
  </si>
  <si>
    <t>zapuštěný LED pásek, délka 1984</t>
  </si>
  <si>
    <t>4</t>
  </si>
  <si>
    <t>bm</t>
  </si>
  <si>
    <t>LED pásek 10W/m 24V 3000K</t>
  </si>
  <si>
    <t>S21a</t>
  </si>
  <si>
    <t>dřezová spodní</t>
  </si>
  <si>
    <t>materiál zádní deska</t>
  </si>
  <si>
    <t xml:space="preserve">materiál půda, boky </t>
  </si>
  <si>
    <t>LED pásek 10W/m 12V 3000K, 120 LED/m</t>
  </si>
  <si>
    <t>Al profil U, na zafrézování, mléčný kryt</t>
  </si>
  <si>
    <t>transformátor 12V/40W, napájecí kabel</t>
  </si>
  <si>
    <t>sokl</t>
  </si>
  <si>
    <t>š.1984, v.100, tl.18mm</t>
  </si>
  <si>
    <t>2</t>
  </si>
  <si>
    <t>1</t>
  </si>
  <si>
    <t>š.560, v.770, tl.18mm</t>
  </si>
  <si>
    <t>průběžná úchytka</t>
  </si>
  <si>
    <t>černá RAL 9006, včetně koncovek a úhelníků</t>
  </si>
  <si>
    <t>výsuv</t>
  </si>
  <si>
    <t>plnovýsuv 550mm, 70 kg, včetně tlumení šedá</t>
  </si>
  <si>
    <t>korpus zásuvky</t>
  </si>
  <si>
    <t>dřez</t>
  </si>
  <si>
    <t>dřezová baterie</t>
  </si>
  <si>
    <t>sortér</t>
  </si>
  <si>
    <t>pro skříňku š.600</t>
  </si>
  <si>
    <t>výsuvná zásuvka nad košem</t>
  </si>
  <si>
    <t>barva černá/šedá</t>
  </si>
  <si>
    <t>hranatý dřez</t>
  </si>
  <si>
    <t>stojánková dřezová baterie</t>
  </si>
  <si>
    <t>vytahovací koncovka se sprchou</t>
  </si>
  <si>
    <t>výška min 300mm</t>
  </si>
  <si>
    <t>otočná o 180°</t>
  </si>
  <si>
    <t>nohy</t>
  </si>
  <si>
    <t>v.100</t>
  </si>
  <si>
    <t>S21b</t>
  </si>
  <si>
    <t>myčka</t>
  </si>
  <si>
    <t>spotřebič</t>
  </si>
  <si>
    <t>S21c</t>
  </si>
  <si>
    <t>zásuvkový modul</t>
  </si>
  <si>
    <t>š.600, v.800, hl.580mm</t>
  </si>
  <si>
    <t>š.784, v.800, hl.580mm</t>
  </si>
  <si>
    <t>zásuvky</t>
  </si>
  <si>
    <t>čílka zásuvek</t>
  </si>
  <si>
    <t>š.784, v.200, tl.18mm</t>
  </si>
  <si>
    <t>zapuštěná</t>
  </si>
  <si>
    <t>tip-on PUSH, pružinová s magnetem</t>
  </si>
  <si>
    <t xml:space="preserve">spodní zásuvky </t>
  </si>
  <si>
    <t xml:space="preserve">horní zásuvka </t>
  </si>
  <si>
    <t>S22</t>
  </si>
  <si>
    <t>lednicová skříň</t>
  </si>
  <si>
    <t>š.600, v.2350, hl.580mm</t>
  </si>
  <si>
    <t>dveře u lednice</t>
  </si>
  <si>
    <t>š.600, v.1450, tl.18mm</t>
  </si>
  <si>
    <t>výšku nutno případně upravit dle konkrétního spotřebiče</t>
  </si>
  <si>
    <t>lednicový závěs Blum Modul</t>
  </si>
  <si>
    <t>dveře u skříně</t>
  </si>
  <si>
    <t>š.600, v.980, tl.18mm</t>
  </si>
  <si>
    <t>police fixní</t>
  </si>
  <si>
    <t>police nastavitelná</t>
  </si>
  <si>
    <t>S23</t>
  </si>
  <si>
    <t>š.450, v.2414, hl.618mm</t>
  </si>
  <si>
    <t>š.450, v.2384, tl.18mm</t>
  </si>
  <si>
    <t>š.50, v.2384, tl.18mm</t>
  </si>
  <si>
    <t>skříň (na schůdky)</t>
  </si>
  <si>
    <t>S24</t>
  </si>
  <si>
    <t xml:space="preserve">skříň </t>
  </si>
  <si>
    <t>S25</t>
  </si>
  <si>
    <t>uzamykatelná</t>
  </si>
  <si>
    <t>zámek</t>
  </si>
  <si>
    <t>elektronický</t>
  </si>
  <si>
    <t>š.692, v.2430, tl.18mm</t>
  </si>
  <si>
    <t>přes boční hranu</t>
  </si>
  <si>
    <t>S26</t>
  </si>
  <si>
    <t>šatní</t>
  </si>
  <si>
    <t>š.692, v.2450, hl.590mm</t>
  </si>
  <si>
    <t>š.450, v.2414, hl.480mm</t>
  </si>
  <si>
    <t>š.692, v.2450, hl.955mm</t>
  </si>
  <si>
    <t>police nastavitelná, hl.280</t>
  </si>
  <si>
    <t>šatní tyč</t>
  </si>
  <si>
    <t>S27</t>
  </si>
  <si>
    <t>přes bok/hranol</t>
  </si>
  <si>
    <t>S28</t>
  </si>
  <si>
    <t>doměrek u stropu</t>
  </si>
  <si>
    <t>přisazený Al profil 19x19mm, délka dle výkresu</t>
  </si>
  <si>
    <t>napájecí kabel pružný, umístění transformátoru na dveřích</t>
  </si>
  <si>
    <t>S29</t>
  </si>
  <si>
    <t>(rack)</t>
  </si>
  <si>
    <t>v.2450, š.90, tl.18mm</t>
  </si>
  <si>
    <t>S30</t>
  </si>
  <si>
    <t>vstupní portál</t>
  </si>
  <si>
    <t>krabice pro panel vypínačů, rozměr bude upřesněn, čílko+bok mezi policemi</t>
  </si>
  <si>
    <t>DTD 18mm, dýha dub, hrany dýha dub 1,5mm, moření SHH0047 org,PUR lak polomat</t>
  </si>
  <si>
    <t>DTD 18mm, dýha dub,  moření SHH0047 org,PUR lak polomat</t>
  </si>
  <si>
    <t>hranoly 40x40 dub, moření SHH0047org, PUR lak polomat, šroubováno na desku</t>
  </si>
  <si>
    <t>záda</t>
  </si>
  <si>
    <t>profil "L"</t>
  </si>
  <si>
    <t>DTD 18mm, lamino dekor H3398 ST12 Dub kendal koňakový, hrany ABS</t>
  </si>
  <si>
    <t>MDF 18mm, lamino dekor H3398 ST12 Dub kendal koňakový, hrany ABS</t>
  </si>
  <si>
    <t>nerez, průměr 40mm, délka 656</t>
  </si>
  <si>
    <t>zafrézovaná úchytka, vnitřní plocha dýha dub - dlouhá</t>
  </si>
  <si>
    <t>zafrézovaná úchytka, vnitřní plocha dýha dub - krátká</t>
  </si>
  <si>
    <t>DTD 18mm, lamino dekor U899 ST9 Soft černá, hrany ABS</t>
  </si>
  <si>
    <t>LTD 16mm, lamino dekor U899 ST9 Soft černá, hrany ABS</t>
  </si>
  <si>
    <t>DTD 18mm, lamino dekor perfect sense U999 PM/ST9 černá, hrany ABS</t>
  </si>
  <si>
    <t>š.1384, v.1320, hl.180mm</t>
  </si>
  <si>
    <t>bočnice</t>
  </si>
  <si>
    <t>š.650, v.2414, tl.36mm</t>
  </si>
  <si>
    <t>2x DTD 18mm, dýha dub, hrany dýha dub 1,5mm, moření SHH0047 org,PUR lak polomat</t>
  </si>
  <si>
    <t>vypavení</t>
  </si>
  <si>
    <t>strop</t>
  </si>
  <si>
    <t>š.1521, hl.1160, tl.36mm</t>
  </si>
  <si>
    <t>obklad stěny kolem dveří</t>
  </si>
  <si>
    <t>S31</t>
  </si>
  <si>
    <t>S32</t>
  </si>
  <si>
    <t>pravý</t>
  </si>
  <si>
    <t>levý</t>
  </si>
  <si>
    <t>v.200, délka cca 5800, tl.12mm</t>
  </si>
  <si>
    <t>dvouzásuvka elektro na desce, černá barva</t>
  </si>
  <si>
    <t>kompaktní deska s černým jádrem, dekor U899 Soft černá</t>
  </si>
  <si>
    <t>lepeno na zeď</t>
  </si>
  <si>
    <t>otvory pro zásuvky</t>
  </si>
  <si>
    <t>D1</t>
  </si>
  <si>
    <t>vstupní dveře</t>
  </si>
  <si>
    <t>dveře + obložka</t>
  </si>
  <si>
    <t>PA1</t>
  </si>
  <si>
    <t>obklad parapetu</t>
  </si>
  <si>
    <t>parapetní deska</t>
  </si>
  <si>
    <t>tl.25mm</t>
  </si>
  <si>
    <t>mřížka topení</t>
  </si>
  <si>
    <t>čelo</t>
  </si>
  <si>
    <t>mezera mezi hranoly 20mm</t>
  </si>
  <si>
    <t>celková šířka průduchu bude upřesněna dle požadavků VZT</t>
  </si>
  <si>
    <t>konstrukce</t>
  </si>
  <si>
    <t>dřevěné hranoly cca 25x40mm</t>
  </si>
  <si>
    <t>krátké stojky kotvené do zdy</t>
  </si>
  <si>
    <t>dvojité kolmé latě</t>
  </si>
  <si>
    <t>dlouhé stojky v prostoru kotvené k příným latím</t>
  </si>
  <si>
    <t>vnitřní konstrukce může být upravena dodavatelem prvku</t>
  </si>
  <si>
    <t>kompaktní deska s černým jádrem, dekor U899 Soft černá, tl.12mm</t>
  </si>
  <si>
    <t>PA2</t>
  </si>
  <si>
    <t xml:space="preserve"> v.1125, hl.600</t>
  </si>
  <si>
    <t>po hranu okna (š.cca 1635mm)</t>
  </si>
  <si>
    <t>na šířku místnosti (š.cca 8500mm)</t>
  </si>
  <si>
    <t>zapuštěný kastlík pro květináč</t>
  </si>
  <si>
    <t>vyndavatelná vložka - plech tl.2mm, černá barva</t>
  </si>
  <si>
    <t>odnímatelný kryt na květináč</t>
  </si>
  <si>
    <t>tl.25mm, děleno na segmenty</t>
  </si>
  <si>
    <t>děleno na segmenty</t>
  </si>
  <si>
    <t>KT1</t>
  </si>
  <si>
    <t>konferenční</t>
  </si>
  <si>
    <t>stůl</t>
  </si>
  <si>
    <t>výklopné kování pro plně integrovanou myčku</t>
  </si>
  <si>
    <t>sada</t>
  </si>
  <si>
    <t>5</t>
  </si>
  <si>
    <t>čtečka karet</t>
  </si>
  <si>
    <t>vnitřní hrana průduchů - černá hrana</t>
  </si>
  <si>
    <t>š.1210, v.1470, hl.460mm</t>
  </si>
  <si>
    <t>š.605, v.1450, tl.18mm</t>
  </si>
  <si>
    <t>š.620, v.1470, hl.460mm</t>
  </si>
  <si>
    <t>š.620, v.1450, tl.18mm</t>
  </si>
  <si>
    <t>š.1210, v.1680, hl.580mm</t>
  </si>
  <si>
    <t>š.605, v.1680, tl.18mm</t>
  </si>
  <si>
    <t>š.620, v.1680, hl.580mm</t>
  </si>
  <si>
    <t>v.3045, š.50, tl.18mm</t>
  </si>
  <si>
    <t>v.1470, š.50, tl.18mm</t>
  </si>
  <si>
    <t>š.710, v.1680, tl.18mm</t>
  </si>
  <si>
    <t>š.710, v.1470, hl.955mm</t>
  </si>
  <si>
    <t>š.710, v.1450, tl.18mm</t>
  </si>
  <si>
    <t>š.710, v.1680, hl.955mm</t>
  </si>
  <si>
    <t>(uzamykatelná)</t>
  </si>
  <si>
    <t>DTD 25mm, dýha dub, hrany dýha dub 1,5mm, moření SHH0047 org,PUR lak polomat</t>
  </si>
  <si>
    <t>K1-vnitřní š.1050, hl.200, v.200mm</t>
  </si>
  <si>
    <t>K2-vnitřní š.710, hl.200, v.200mm</t>
  </si>
  <si>
    <t>K2-vnitřní š.714, hl.200, tl.25mm</t>
  </si>
  <si>
    <t>K1-vnitřní š.1054, hl.200, tl.25mm</t>
  </si>
  <si>
    <t>vyznačené díly odnímatelné pro regulaci topení, kotveno pomocí magnetu</t>
  </si>
  <si>
    <t>zafrézované průduchy pro topení 20x200, mezera 30mm</t>
  </si>
  <si>
    <t>Dubový nákližek</t>
  </si>
  <si>
    <t>Horní pracovní plocha</t>
  </si>
  <si>
    <t>Nosná deska</t>
  </si>
  <si>
    <t>Překližka tl. 38mm, dubová dýha tl. 1mm</t>
  </si>
  <si>
    <t>El krabice ve stolové desce</t>
  </si>
  <si>
    <t>4x stolová krabice, negativní rámeček s vloženou povrchovou úpravou desky</t>
  </si>
  <si>
    <t>Překližka tl.18mm</t>
  </si>
  <si>
    <t>Opatřeno dubovou dýhou tl.1,5mm, moření SHH0047 org,PUR lak polomat</t>
  </si>
  <si>
    <t>Sesazenka dle výkresu do V</t>
  </si>
  <si>
    <t>Nosná konstrukce</t>
  </si>
  <si>
    <t>Kovová lakovaná RAL 9005 - prášková MAT</t>
  </si>
  <si>
    <t>Nosný rám jekly 120x40x3mm</t>
  </si>
  <si>
    <t>Spojovací šrouby M10</t>
  </si>
  <si>
    <t xml:space="preserve">Krycí spodní plech tl. 1mm </t>
  </si>
  <si>
    <t>Výřez v krycím plechu pro montáž kabelů pr. 150mm</t>
  </si>
  <si>
    <t xml:space="preserve">Výřez v jeklu pro průchod kabelů </t>
  </si>
  <si>
    <t>Kotvící šrouby M8 samořezné</t>
  </si>
  <si>
    <t>Kotvící patky podél konstrukce pro stolovou desku, plech tl. 4mm</t>
  </si>
  <si>
    <t>Stolová noha</t>
  </si>
  <si>
    <t>Pr. 900mm</t>
  </si>
  <si>
    <t>Nosná konstrukce jekl 100 x100x 4mm</t>
  </si>
  <si>
    <t>Dolní roznášecí plotna plech tl. 10mm s rektifikací - štelovací nožičky</t>
  </si>
  <si>
    <t>Krycí noha kabeláže</t>
  </si>
  <si>
    <t>pr.200mm</t>
  </si>
  <si>
    <t>4x ohýbaná překližka tl.8mm sesazená na magnet - 2 části, Lak RAL 9005 MAT prášková</t>
  </si>
  <si>
    <t>3x ohýbaná překližka tl.8mm sesazená na magnet - 2 části, Lak RAL 9005 MAT prášková</t>
  </si>
  <si>
    <t>zapuštěná svítidla</t>
  </si>
  <si>
    <t>bodová svítidla vsazená zespoda vybraných dubových latí</t>
  </si>
  <si>
    <t>kulatý průřez, průměr 25mm, hloubka 51mm</t>
  </si>
  <si>
    <t>broušená nerez, difuzer čiré sklo</t>
  </si>
  <si>
    <t>IP68, 4000 K, 180 lm</t>
  </si>
  <si>
    <t>výřez pro možnost vyndání krytu, 20x60mm pravé zadní nároží</t>
  </si>
  <si>
    <t>obkladové desky musí být demontovatelné pro přístup k VZT jednotkám!</t>
  </si>
  <si>
    <t>zafrézované průduchy pro topení v soklu 15x120, mezera 35mm</t>
  </si>
  <si>
    <t>umělý kámen, dekor Gobi Black, leštěná</t>
  </si>
  <si>
    <t>práh</t>
  </si>
  <si>
    <t xml:space="preserve">výměna prahu </t>
  </si>
  <si>
    <t>zvýšení prahu pro zakrytí mezery mezi dveřmi a podlahou</t>
  </si>
  <si>
    <t>vývod pro čidlo zabezepečovacího zařízení</t>
  </si>
  <si>
    <t>položka 01 - vestavěná skříň</t>
  </si>
  <si>
    <t>položka 03 - vstupní dveře</t>
  </si>
  <si>
    <t>položka 02 - sokl</t>
  </si>
  <si>
    <t>položka 04 - parapet</t>
  </si>
  <si>
    <t>box na VZT jednotkou</t>
  </si>
  <si>
    <t>bočnice, čelo, záda (otvor pro přístup vzduchu do meziokenního prostoru), strop</t>
  </si>
  <si>
    <t>vsazené kovová regulační mřížka topení 1185x185mm</t>
  </si>
  <si>
    <t>kotveno do zdi a k podpůrné parapetního obkladu</t>
  </si>
  <si>
    <t>utěsnění lemu mezi VZT jednotkou a boxem</t>
  </si>
  <si>
    <t>zkosené boční desky</t>
  </si>
  <si>
    <t>vsazené kovová regulační mřížka topení 2x740x185mm</t>
  </si>
  <si>
    <t>položka 05 - konferenční stůl</t>
  </si>
  <si>
    <t>dokumentace pro výběr dodavatele</t>
  </si>
  <si>
    <t>klient:</t>
  </si>
  <si>
    <t>zpracovatel:</t>
  </si>
  <si>
    <t>JKH architects, s.r.o.</t>
  </si>
  <si>
    <t>akce:</t>
  </si>
  <si>
    <t>ZASEDACÍ MÍSTNOST - STÁTNÍ TISKÁRNA CENIN</t>
  </si>
  <si>
    <t>stupeň:</t>
  </si>
  <si>
    <t>datum:</t>
  </si>
  <si>
    <t>popis zakázky:</t>
  </si>
  <si>
    <t>vestavěné nouzové svítidlo ve stropní  u dveří na ose portálu</t>
  </si>
  <si>
    <t>2,7W - 276lm - IP20 - 4000K - průměr 84mm - hloubka 28mm</t>
  </si>
  <si>
    <t>bílá barva, čiré sklo difuzoru</t>
  </si>
  <si>
    <t>nouzové světlo</t>
  </si>
  <si>
    <t>vsazené větrací mřížky v soklu a nahoře v zadní desce</t>
  </si>
  <si>
    <t>odnímatelná deska</t>
  </si>
  <si>
    <t>CH1</t>
  </si>
  <si>
    <t>CH2</t>
  </si>
  <si>
    <t>CH4</t>
  </si>
  <si>
    <t>obklad/dvířka</t>
  </si>
  <si>
    <t>pohledové desky</t>
  </si>
  <si>
    <t>od země do stropu</t>
  </si>
  <si>
    <t>výška dělící hrany v úrovni horní hrany obložky</t>
  </si>
  <si>
    <t>desky výška cca 2315 + 675mm</t>
  </si>
  <si>
    <t>DTD 18mm, lak RAL 9016 mat, prášková barva</t>
  </si>
  <si>
    <t>dvířka</t>
  </si>
  <si>
    <t>kotvící prvky</t>
  </si>
  <si>
    <t>dřevěné latě 20x20mm</t>
  </si>
  <si>
    <t>u hlubších dílu korpusy lamino</t>
  </si>
  <si>
    <t>DTD 18mm, lamino dekor W980 ST2 Platinově bílá, hrany ABS</t>
  </si>
  <si>
    <t>otevírání dvířek</t>
  </si>
  <si>
    <t>obklad dveří</t>
  </si>
  <si>
    <t>lepeno na stěnu</t>
  </si>
  <si>
    <t>CH3</t>
  </si>
  <si>
    <t>skříň</t>
  </si>
  <si>
    <t>hloubka 327mm + 18mm dvířka</t>
  </si>
  <si>
    <t>obklad s latěmi</t>
  </si>
  <si>
    <t>výška cca 2315 + 675mm</t>
  </si>
  <si>
    <t>pr.300mm</t>
  </si>
  <si>
    <t>pr.150mm</t>
  </si>
  <si>
    <t>2x ohýbaná překližka tl.8mm , Lak RAL 9005 MAT prášková</t>
  </si>
  <si>
    <t>3x ohýbaná překližka tl.8mm, Lak RAL 9005 MAT prášková</t>
  </si>
  <si>
    <t xml:space="preserve">Noha </t>
  </si>
  <si>
    <t xml:space="preserve">sada spojovacích pantů na dveře (L a P) dle váhy dveří </t>
  </si>
  <si>
    <t>lakovat do RAL 1015 mat, prášková barva</t>
  </si>
  <si>
    <t>lak RAL 1015 mat</t>
  </si>
  <si>
    <t>zapuštěný ovládací panel elektro, specifikace bude dodána zadavatelem</t>
  </si>
  <si>
    <t>min rozměr vaničky 340x410x200</t>
  </si>
  <si>
    <t>díl</t>
  </si>
  <si>
    <t>celková cena položky</t>
  </si>
  <si>
    <t>cena za montáž</t>
  </si>
  <si>
    <t>(RACK není součástí dodávky)</t>
  </si>
  <si>
    <t xml:space="preserve">Poznámky: </t>
  </si>
  <si>
    <t>ref. HAWA Folding Concepta 25**</t>
  </si>
  <si>
    <t>otevírání 110°, vč.tlumení, ref.Blum Inserta Clip 110°**</t>
  </si>
  <si>
    <t>otevírání 110°, vč.tlumení (křídlo do 17kg)*, ref.Blum Inserta Clip 110°**</t>
  </si>
  <si>
    <t>otevírání 110°, vč.tlumení (křídlo do 22kg)*, ref.Blum Inserta Clip 110°**</t>
  </si>
  <si>
    <t>položka 06 - obkladu vstupu v chodbě</t>
  </si>
  <si>
    <t>položka 07 - obkladu rozvodné skříně v chodbě</t>
  </si>
  <si>
    <t>vnitřní bočnice</t>
  </si>
  <si>
    <t>dřevěné madlo</t>
  </si>
  <si>
    <t>dubový hranol 50x30mm, na výšku křídla</t>
  </si>
  <si>
    <t>závěs</t>
  </si>
  <si>
    <t>desky kotvené na dřevěné latě</t>
  </si>
  <si>
    <t>výška - na výšku niky rozvaděče, cca 2050mm</t>
  </si>
  <si>
    <t>pravé křídlo - š.cca 630mm</t>
  </si>
  <si>
    <t>pravé křídlo - š.cca 800mm</t>
  </si>
  <si>
    <t>R1</t>
  </si>
  <si>
    <t>celkový rozměr sestavy cca 1600x3000mm</t>
  </si>
  <si>
    <t>hloubka 40mm</t>
  </si>
  <si>
    <t>závěsy</t>
  </si>
  <si>
    <t>ref. Bachmann VENID**</t>
  </si>
  <si>
    <t>R2</t>
  </si>
  <si>
    <t>stolek</t>
  </si>
  <si>
    <t>položka 08 - odkládací stolek na kolečkách</t>
  </si>
  <si>
    <t>rozměry</t>
  </si>
  <si>
    <t>hloubka - 500mm</t>
  </si>
  <si>
    <t>nastavitelná</t>
  </si>
  <si>
    <t>otevírání 110°, vč.tlumení (křídlo do 6kg)*, ref.Blum Inserta Clip 110°**</t>
  </si>
  <si>
    <t>přes horní hranu</t>
  </si>
  <si>
    <t>vnitřní plochy</t>
  </si>
  <si>
    <t>pohledové plochy</t>
  </si>
  <si>
    <t>tloušťka - 18mm</t>
  </si>
  <si>
    <t>AP1</t>
  </si>
  <si>
    <t>akustické panely</t>
  </si>
  <si>
    <t>rozměr standardní</t>
  </si>
  <si>
    <t>š.600, v.2700, tl.40mm</t>
  </si>
  <si>
    <t>dořezy</t>
  </si>
  <si>
    <t>š.600, v.dle místnosti, tl.40mm</t>
  </si>
  <si>
    <t>dořezy krajní</t>
  </si>
  <si>
    <t>š. a v. dle potřeby, tl.40mm</t>
  </si>
  <si>
    <t>Ecophon Akusto - Wall C</t>
  </si>
  <si>
    <t>skrytý rošt, skosené hrany</t>
  </si>
  <si>
    <t>systémové kotvící prvky, dráky a propojovací prvky</t>
  </si>
  <si>
    <t>povrch Texona</t>
  </si>
  <si>
    <t>velkoformátová fotografie - dodává investor</t>
  </si>
  <si>
    <t>položka 09 - obklad z akustických panelů</t>
  </si>
  <si>
    <t>konkrétní způsob kotvení musí být upřesněn po zaměření dodavatelem</t>
  </si>
  <si>
    <t>pohledové desky bez orámování</t>
  </si>
  <si>
    <t>potisk</t>
  </si>
  <si>
    <t>vyustka VZT bude vyspecifikována zadavatelem***</t>
  </si>
  <si>
    <t xml:space="preserve">* …..počet pantů může být upraven dle použitého výrobku a nadimenzována dle skutečné váhy dveřního křídla </t>
  </si>
  <si>
    <t>CELKOVÁ CENA</t>
  </si>
  <si>
    <t xml:space="preserve">položky 01-09 </t>
  </si>
  <si>
    <t>montáž celkem</t>
  </si>
  <si>
    <t>výška - 1000mm</t>
  </si>
  <si>
    <t>šířka - 800mm</t>
  </si>
  <si>
    <t>šířka - 400mm</t>
  </si>
  <si>
    <t>výška -980mm</t>
  </si>
  <si>
    <t>**….V této položce je použit odkaz na konkrétní výrobek, zadavatel však zároveň výslovně umožňuje dodavateli nabídnout jiné rovnocenné řešení. Stanovení technických podmínek podle §89 odst. 1 zákona č. 134/2016 Sb., o zadávání veřejných zakázek, ve znění pozdějších předpisů, nemůže být dostatečně přesné nebo srozumitelné v případě této položky. Uvedené komponenty dle obchodních názvů v žádném případě nezavazují dodavatele stavby instalovat tyto komponenty od konkrétního výrobce aplikovat. Specifikace slouží pouze jako etalon pro stanovení technické úrovně, provedení a vybavení těchto komponentů.  Před objednáním materiálových položek prověřit jejich instalační možnosti na stavbě.</t>
  </si>
  <si>
    <t xml:space="preserve">dle DET viz dokumentace, moření SHH0047 org,PUR lak polomat, nákližek bude frézovaný pro zachování maximální přesnosti - CNC fréza, spodní hrana nákližku s pracovní deskou bude přebroušena - neviditelné řešení. Nákližek bude přilepen PVAC disperzním lepidlem KAT D4 - voděodolný  po celé ploše hrany desky. </t>
  </si>
  <si>
    <t>položka 10 - výrobní dokumentace</t>
  </si>
  <si>
    <t>položka 10</t>
  </si>
  <si>
    <t>CELKEM bez DPH</t>
  </si>
  <si>
    <t xml:space="preserve">instalační materiál </t>
  </si>
  <si>
    <t xml:space="preserve">pro vestavěnou myčku </t>
  </si>
  <si>
    <t xml:space="preserve">veškerý potřebný instalační a spojovací materiál pro připojení </t>
  </si>
  <si>
    <t>minimální montážní prostor: pro skříňku š. 600 mm</t>
  </si>
  <si>
    <t xml:space="preserve">montážní sada </t>
  </si>
  <si>
    <t>V této položce je použit odkaz na konkrétní výrobek, zadavatel však zároveň výslovně umožňuje dodavateli nabídnout jiné rovnocenné řešení. Stanovení technických podmínek podle §89 odst. 1 zákona č. 134/2016 Sb., o zadávání veřejných zakázek, ve znění pozdějších předpisů, nemůže být dostatečně přesné nebo srozumitelné v případě této položky. Uvedené komponenty dle obchodních názvů v žádném případě nezavazují dodavatele stavby instalovat tyto komponenty od konkrétního výrobce aplikovat. Specifikace slouží pouze jako etalon pro stanovení technické úrovně, provedení a vybavení těchto komponentů.  Před objednáním materiálových položek prověřit jejich instalační možnosti na stavbě.</t>
  </si>
  <si>
    <t xml:space="preserve">***…dodavatel nábytku na místě upraví otvor dle finálního typu jednotky nejpozději při instalaci nábytku </t>
  </si>
  <si>
    <t>ref. Redo emergency lighting, built-in**</t>
  </si>
  <si>
    <t>CNC25 T LED 4K Brushed grey**</t>
  </si>
  <si>
    <t xml:space="preserve">Vysokotlaký černý matný laminát tl.0,8mm U9991 PT s ochranou proti otiskům prstů s vysokou odolností Topmatt s probarveným jádrem, materiál musí odpovídat požadavkům uvedeným v normě EN 438-2**. Laminát lisován za použití lepidla s vysokou přídržností. </t>
  </si>
  <si>
    <t>sestava</t>
  </si>
  <si>
    <t>nastavitelné police</t>
  </si>
  <si>
    <t>police pod elektro zařízením za dvoukřídlými dveřmi - protikus pro otevírání tip-onu</t>
  </si>
  <si>
    <t xml:space="preserve">jednodveřová vestavitelná chladnička s mrazákem, max. výška 1300 mm, objem chladničky min. 150 l, objem mrazničky min. 14 l, energetická třída třída max. F s roční spotřebou do max. 210 kWh/rok (doloží energetickým štítkem výrobku), třída hluku max. C, vnitřní úsporné LED osvětlení, min. tří polohové ovládání nastavení teploty, min. 3  skleněné police a min. jeden plastový zásuvný box, ve dveřích minimálně 3 úložné police z nichž spodní musí umožňovat uložení  minimálně 1,5 l PET lahví. </t>
  </si>
  <si>
    <r>
      <t>Blum Inserta Clip 110°, vč.tlumení</t>
    </r>
    <r>
      <rPr>
        <sz val="11"/>
        <color theme="1"/>
        <rFont val="Calibri"/>
        <family val="2"/>
        <scheme val="minor"/>
      </rPr>
      <t>**</t>
    </r>
  </si>
  <si>
    <t xml:space="preserve">           </t>
  </si>
  <si>
    <t xml:space="preserve">MIFARE DESFIRE EV1 4 KB  56bitů (specifikace stávajících karet zadavatele) </t>
  </si>
  <si>
    <r>
      <t xml:space="preserve">Blum Inserta Clip 110°, vč.tlumení </t>
    </r>
    <r>
      <rPr>
        <sz val="11"/>
        <color theme="1"/>
        <rFont val="Calibri"/>
        <family val="2"/>
        <scheme val="minor"/>
      </rPr>
      <t>**</t>
    </r>
  </si>
  <si>
    <r>
      <t xml:space="preserve">MIFARE DESFIRE EV1 4 KB  56bitů </t>
    </r>
    <r>
      <rPr>
        <sz val="11"/>
        <color theme="1"/>
        <rFont val="Calibri"/>
        <family val="2"/>
        <scheme val="minor"/>
      </rPr>
      <t xml:space="preserve">(specifikace stávajících karet zadavatele) </t>
    </r>
  </si>
  <si>
    <r>
      <t xml:space="preserve">zásuvka typu Legrabox </t>
    </r>
    <r>
      <rPr>
        <sz val="11"/>
        <color theme="1"/>
        <rFont val="Calibri"/>
        <family val="2"/>
        <scheme val="minor"/>
      </rPr>
      <t>**</t>
    </r>
  </si>
  <si>
    <t>vestavná myčka, š.600 (akceptujeme šíři v rozsahu 590-600mm)</t>
  </si>
  <si>
    <r>
      <rPr>
        <sz val="11"/>
        <color theme="1"/>
        <rFont val="Calibri"/>
        <family val="2"/>
        <scheme val="minor"/>
      </rPr>
      <t>Tectonitový, černá barva, spodní montáž</t>
    </r>
  </si>
  <si>
    <r>
      <t xml:space="preserve">včetně sifonu </t>
    </r>
    <r>
      <rPr>
        <sz val="11"/>
        <color theme="1"/>
        <rFont val="Calibri"/>
        <family val="2"/>
        <scheme val="minor"/>
      </rPr>
      <t>a veškerého instalačního materiálu a příslušenství</t>
    </r>
  </si>
  <si>
    <r>
      <t>páková baterie, černá matná barva,</t>
    </r>
    <r>
      <rPr>
        <sz val="11"/>
        <color theme="1"/>
        <rFont val="Calibri"/>
        <family val="2"/>
        <scheme val="minor"/>
      </rPr>
      <t xml:space="preserve"> včetně přípojných hadic </t>
    </r>
  </si>
  <si>
    <r>
      <rPr>
        <sz val="11"/>
        <color theme="1"/>
        <rFont val="Calibri"/>
        <family val="2"/>
        <scheme val="minor"/>
      </rPr>
      <t>plno výsuvný odpadkový koš se 3mi nádobami pro tříděný odpad (minimálně 1x 20 l a 2x 10 l), s aktivním uhlíkovým filtrem</t>
    </r>
  </si>
  <si>
    <r>
      <t xml:space="preserve">včetně 3 košů a </t>
    </r>
    <r>
      <rPr>
        <sz val="11"/>
        <color theme="1"/>
        <rFont val="Calibri"/>
        <family val="2"/>
        <scheme val="minor"/>
      </rPr>
      <t>aktivního uhlíkového filtru</t>
    </r>
  </si>
  <si>
    <r>
      <t xml:space="preserve">plnovýsuv s tlumením </t>
    </r>
    <r>
      <rPr>
        <sz val="11"/>
        <color theme="1"/>
        <rFont val="Calibri"/>
        <family val="2"/>
        <scheme val="minor"/>
      </rPr>
      <t>a tichým dojezdem</t>
    </r>
  </si>
  <si>
    <r>
      <t xml:space="preserve">vestavná myčka </t>
    </r>
    <r>
      <rPr>
        <i/>
        <sz val="11"/>
        <color theme="1"/>
        <rFont val="Calibri"/>
        <family val="2"/>
        <scheme val="minor"/>
      </rPr>
      <t>do skříňky šíře 600 mm</t>
    </r>
    <r>
      <rPr>
        <sz val="11"/>
        <color theme="1"/>
        <rFont val="Calibri"/>
        <family val="2"/>
        <scheme val="minor"/>
      </rPr>
      <t xml:space="preserve"> pro min. 12 sad nádobí, min. 4 mycí programy (z nichž min. jeden musí být ECO nebo se sníženou spotřebou vody), min. dvě výsuvné přihrádky na uložení nádobí s přepážkami na uložení talířu a sklenic, energetická třída třída max. C se spotřebou do max. 95 kWh/100 mycích cyklů (doloží energetickým štítkem výrobku), třída hluku max. D, možnost použít mycích prostředků tekutých a v tabletách </t>
    </r>
  </si>
  <si>
    <r>
      <t>MIFARE DESFIRE EV1 4 KB  56bitů</t>
    </r>
    <r>
      <rPr>
        <sz val="11"/>
        <color theme="1"/>
        <rFont val="Calibri"/>
        <family val="2"/>
        <scheme val="minor"/>
      </rPr>
      <t xml:space="preserve"> (specifikace stávajících karet zadavatele) </t>
    </r>
  </si>
  <si>
    <t>jednotková cena bez DPH</t>
  </si>
  <si>
    <t>cena celkem bez DPH</t>
  </si>
  <si>
    <t>vestavná lednice max. výška 1300, do skříňky 600</t>
  </si>
  <si>
    <t>K1</t>
  </si>
  <si>
    <t>K2</t>
  </si>
  <si>
    <t>květináče</t>
  </si>
  <si>
    <t>cena celkem za díl bez DPH</t>
  </si>
  <si>
    <r>
      <rPr>
        <i/>
        <u val="single"/>
        <sz val="11"/>
        <color theme="1"/>
        <rFont val="Calibri"/>
        <family val="2"/>
        <scheme val="minor"/>
      </rPr>
      <t>Obsah dokumentace:</t>
    </r>
    <r>
      <rPr>
        <i/>
        <sz val="11"/>
        <color theme="1"/>
        <rFont val="Calibri"/>
        <family val="2"/>
        <scheme val="minor"/>
      </rPr>
      <t xml:space="preserve"> Dokumentace zpracovává podklady pro výběr dodavatele na zařízení zasedací místnosti Státní tiskárny cenin vestavěným nábytkem. Zadání zahrnuje celkem 10 položek v zasedací mísnosti: vestavěná skříň s integrovanou kuchyňskou linkou, konfereční stůl, obklad parapetu, sokly a úpravu vstupních dveří a  položky v přístupové chodbě: obklad vstupu s vestavěnou skříní, obklad rozvaděče, odkládací skříňku včetně potřebné výrobní dokumentace. Zakázka zahrnuje též potištěný obklad z akustických panelů. Specifikace jednotlivých prvků vychází z následující tabulky, kde jsou určené materiály a jejich tloušťky, orientační rozměry jednotlivých prvků a požadované nároky včetně požadavků na vestavné osvětlení a dodávky ostatních zařízení a spotřebičů. Druhá část specifikace je zahrnuta ve výkresové dokumentaci, kde jsou rozkresleny a popsány jednotlivé prvky a instalace a doplněné 3D náhledy na jednotlivé prvky. Uváděné rozměry pro vestavěné kusy je nutno ověřit na místě, zaměření pro zhotovení výrobní dokumentace a realizaci provádí dodavatel.</t>
    </r>
  </si>
  <si>
    <r>
      <rPr>
        <i/>
        <u val="single"/>
        <sz val="11"/>
        <color theme="1"/>
        <rFont val="Calibri"/>
        <family val="2"/>
        <scheme val="minor"/>
      </rPr>
      <t xml:space="preserve">Způsob nacenění: </t>
    </r>
    <r>
      <rPr>
        <i/>
        <sz val="11"/>
        <color theme="1"/>
        <rFont val="Calibri"/>
        <family val="2"/>
        <scheme val="minor"/>
      </rPr>
      <t>Nacenění bude provedeno po jednotlivých položkách 01-09.Nacenení výrobní dokumentace je uvedeno v položce 10.  Ceny bez DPH budou uvedeny po jednotlivých dílech plus celková částka za kompletní prvek. Cena bude obsahovat kompletní dodávku včetně zařízení, spotřebičů a vestavěných svítidel. Koncové prvky VZT nejsou součástí poptávky, v ceně bude zahrnuta pouze částka na otvory dle specifikace VZT jednotek, která bude upřesněna nejpozději v době instalace. Cena zahrnuje veškeré náklady na dopravu, montáž a ekologickou likvidaci odpadu.  Dodavatel vestavěného nábytku musí před realizací provést vlastní zaměření prostoru a dopasovat díly dle vlastního zaměření, což je zahrnuto v ceně jednotivých položek. Cena je konečná, zahrnuje drobné úpravy rozměrů nábytku dle zaměření na místě dodavatelem, zahrnuje přířezy materiálu v případě potřeby. V ceně je zahrnutý i materiál na vyrovnání odchylek měření a stavebních nerovností. V rámci zadání bude umožna návštěva v místě plnění.</t>
    </r>
  </si>
  <si>
    <t xml:space="preserve">Výrobek musí být sestaven tak, aby všechny díly byly snadno demontovatelné, vyměnitelné a nahraditelné; po skončení životního cyklu musí být jednotlivé dílce roztříditelné podle druhu materiálu. U stolu se počítá s jeho případným přestěhováním do jiných prostor a dalším využitím v rámci odpovědného přístupu zadavatele.  </t>
  </si>
  <si>
    <r>
      <t xml:space="preserve">sada dveřních závěsů </t>
    </r>
    <r>
      <rPr>
        <sz val="8"/>
        <color theme="1"/>
        <rFont val="Calibri"/>
        <family val="2"/>
        <scheme val="minor"/>
      </rPr>
      <t>pro navrženou hmotnost křídla</t>
    </r>
  </si>
  <si>
    <r>
      <t xml:space="preserve">Pracovní deska </t>
    </r>
    <r>
      <rPr>
        <sz val="11"/>
        <color theme="1"/>
        <rFont val="Calibri"/>
        <family val="2"/>
        <scheme val="minor"/>
      </rPr>
      <t>(dělená na 4 části)</t>
    </r>
  </si>
  <si>
    <r>
      <t xml:space="preserve">Horní střední panel </t>
    </r>
    <r>
      <rPr>
        <sz val="11"/>
        <color theme="1"/>
        <rFont val="Calibri"/>
        <family val="2"/>
        <scheme val="minor"/>
      </rPr>
      <t>(dělený na 2 části)</t>
    </r>
  </si>
  <si>
    <t>doprava, režie a koordinace</t>
  </si>
  <si>
    <t>* ….. uvedena sada dveřních závěsů, která bude obsahovat počet pantů pro navrženou hmotnost křídla a typ použitého pantu. Počet pantů musí odpovídat druhu použitého výrobku a musí být nadimenzována dle skutečné váhy dveřního křídla (u těchto položek uchazeč ocení celou sadu dveřních závěsů dle své zkušenosti a použitého typu, tak aby garantoval bezpečné otevírání a dlouhodobou funkčnost)</t>
  </si>
  <si>
    <t xml:space="preserve">Výrobní dokumentace dodávaných prvků </t>
  </si>
  <si>
    <r>
      <rPr>
        <i/>
        <u val="single"/>
        <sz val="11"/>
        <color theme="1"/>
        <rFont val="Calibri"/>
        <family val="2"/>
        <scheme val="minor"/>
      </rPr>
      <t>Popis záměru</t>
    </r>
    <r>
      <rPr>
        <i/>
        <sz val="11"/>
        <color theme="1"/>
        <rFont val="Calibri"/>
        <family val="2"/>
        <scheme val="minor"/>
      </rPr>
      <t>: V administrativní části Státní tiskány cenin bude ve zrekonstruovaném prostoru bývalého ateliéru vytvořena reprezentativní zasedací místnost vybavená vestavným nábytkem, prostorným konferenčním stolem. Návrh zahrnuje i úpravu části přístupové chodby. Cílem realizace je vytvořit kvalitní prostor pro interní i externí jednání na nejvyších úrovních. Z důvodu, že se jedná o reprezentativní prostor společnosti, bylo navrženo použití kvalitních pohledových materiálů - lak, dubová dýha. Součástí nábytku jsou i vestavěná svítidla, zásuvky a prostor pro ovládání audiovizuální techniky. Jedna stěna místnosti bude opatřena akustickými panely s potiskem dle objednatelem předaného grafického podkladu.</t>
    </r>
  </si>
  <si>
    <t>Státní tiskárna cenin, s. p.</t>
  </si>
  <si>
    <t>Růžová 943/6, Nové Město, 110 00 Praha 1</t>
  </si>
  <si>
    <t>výkaz prvků</t>
  </si>
  <si>
    <r>
      <t xml:space="preserve">Dodavatel je povinen vyplnit pouze a </t>
    </r>
    <r>
      <rPr>
        <b/>
        <i/>
        <u val="single"/>
        <sz val="14"/>
        <color rgb="FFFF0000"/>
        <rFont val="Arial"/>
        <family val="2"/>
      </rPr>
      <t>všechna žlutě podbarvená pole</t>
    </r>
    <r>
      <rPr>
        <b/>
        <i/>
        <sz val="14"/>
        <color rgb="FFFF0000"/>
        <rFont val="Arial"/>
        <family val="2"/>
      </rPr>
      <t xml:space="preserve"> </t>
    </r>
    <r>
      <rPr>
        <b/>
        <i/>
        <u val="single"/>
        <sz val="14"/>
        <color rgb="FFFF0000"/>
        <rFont val="Arial"/>
        <family val="2"/>
      </rPr>
      <t>nenulovými cenami</t>
    </r>
    <r>
      <rPr>
        <b/>
        <i/>
        <sz val="14"/>
        <color rgb="FFFF0000"/>
        <rFont val="Arial"/>
        <family val="2"/>
      </rPr>
      <t xml:space="preserve"> v Kč bez DPH s přesností na dvě desetinná místa.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</si>
</sst>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b/>
      <i/>
      <u val="single"/>
      <sz val="14"/>
      <color rgb="FFFF0000"/>
      <name val="Arial"/>
      <family val="2"/>
    </font>
    <font>
      <b/>
      <i/>
      <sz val="14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0" xfId="0" applyFont="1"/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2" borderId="11" xfId="0" applyFont="1" applyFill="1" applyBorder="1"/>
    <xf numFmtId="0" fontId="3" fillId="2" borderId="12" xfId="0" applyFont="1" applyFill="1" applyBorder="1"/>
    <xf numFmtId="0" fontId="4" fillId="2" borderId="13" xfId="0" applyFont="1" applyFill="1" applyBorder="1"/>
    <xf numFmtId="0" fontId="3" fillId="2" borderId="14" xfId="0" applyFont="1" applyFill="1" applyBorder="1"/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4" fillId="2" borderId="15" xfId="0" applyFont="1" applyFill="1" applyBorder="1"/>
    <xf numFmtId="0" fontId="3" fillId="2" borderId="16" xfId="0" applyFont="1" applyFill="1" applyBorder="1"/>
    <xf numFmtId="0" fontId="3" fillId="0" borderId="17" xfId="0" applyFont="1" applyBorder="1"/>
    <xf numFmtId="0" fontId="3" fillId="0" borderId="18" xfId="0" applyFont="1" applyBorder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164" fontId="9" fillId="0" borderId="0" xfId="0" applyNumberFormat="1" applyFont="1"/>
    <xf numFmtId="164" fontId="10" fillId="2" borderId="19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2" borderId="16" xfId="0" applyFill="1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3" borderId="2" xfId="0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2" fillId="0" borderId="22" xfId="0" applyNumberFormat="1" applyFon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3" borderId="22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16" xfId="0" applyFill="1" applyBorder="1" applyAlignment="1">
      <alignment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164" fontId="8" fillId="2" borderId="12" xfId="0" applyNumberFormat="1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164" fontId="0" fillId="0" borderId="32" xfId="0" applyNumberFormat="1" applyBorder="1"/>
    <xf numFmtId="0" fontId="0" fillId="3" borderId="30" xfId="0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center"/>
    </xf>
    <xf numFmtId="0" fontId="6" fillId="3" borderId="0" xfId="0" applyFont="1" applyFill="1" applyAlignment="1">
      <alignment vertical="top" wrapText="1"/>
    </xf>
    <xf numFmtId="49" fontId="0" fillId="3" borderId="22" xfId="0" applyNumberFormat="1" applyFill="1" applyBorder="1" applyAlignment="1">
      <alignment horizontal="right" vertical="center"/>
    </xf>
    <xf numFmtId="0" fontId="0" fillId="3" borderId="22" xfId="0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 vertical="center"/>
    </xf>
    <xf numFmtId="164" fontId="9" fillId="0" borderId="0" xfId="0" applyNumberFormat="1" applyFont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/>
    </xf>
    <xf numFmtId="164" fontId="10" fillId="4" borderId="33" xfId="0" applyNumberFormat="1" applyFon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164" fontId="14" fillId="5" borderId="0" xfId="0" applyNumberFormat="1" applyFont="1" applyFill="1" applyAlignment="1">
      <alignment horizontal="center" vertical="center"/>
    </xf>
    <xf numFmtId="164" fontId="1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164" fontId="15" fillId="5" borderId="0" xfId="0" applyNumberFormat="1" applyFont="1" applyFill="1" applyAlignment="1">
      <alignment horizontal="center" vertical="center"/>
    </xf>
    <xf numFmtId="0" fontId="13" fillId="5" borderId="14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horizontal="center" vertical="center"/>
    </xf>
    <xf numFmtId="164" fontId="15" fillId="4" borderId="14" xfId="0" applyNumberFormat="1" applyFont="1" applyFill="1" applyBorder="1" applyAlignment="1">
      <alignment horizontal="center" vertical="center"/>
    </xf>
    <xf numFmtId="164" fontId="13" fillId="5" borderId="12" xfId="0" applyNumberFormat="1" applyFont="1" applyFill="1" applyBorder="1" applyAlignment="1">
      <alignment horizontal="center" vertical="center"/>
    </xf>
    <xf numFmtId="164" fontId="12" fillId="5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2" xfId="0" applyFont="1" applyFill="1" applyBorder="1" applyAlignment="1">
      <alignment horizont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 shrinkToFit="1"/>
    </xf>
    <xf numFmtId="164" fontId="0" fillId="0" borderId="34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17" fillId="4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1D86-1086-4B66-9E35-93D424D65479}">
  <dimension ref="A1:I29"/>
  <sheetViews>
    <sheetView zoomScale="120" zoomScaleNormal="120" workbookViewId="0" topLeftCell="A31">
      <selection activeCell="B4" sqref="B4"/>
    </sheetView>
  </sheetViews>
  <sheetFormatPr defaultColWidth="9.140625" defaultRowHeight="15"/>
  <cols>
    <col min="1" max="1" width="12.57421875" style="1" customWidth="1"/>
    <col min="2" max="2" width="16.421875" style="1" customWidth="1"/>
    <col min="3" max="3" width="18.00390625" style="0" bestFit="1" customWidth="1"/>
    <col min="4" max="4" width="37.7109375" style="0" bestFit="1" customWidth="1"/>
    <col min="5" max="5" width="74.28125" style="0" bestFit="1" customWidth="1"/>
    <col min="8" max="8" width="23.00390625" style="0" customWidth="1"/>
    <col min="9" max="9" width="7.28125" style="0" customWidth="1"/>
  </cols>
  <sheetData>
    <row r="1" spans="1:2" ht="15">
      <c r="A1" s="1" t="s">
        <v>321</v>
      </c>
      <c r="B1" s="1" t="s">
        <v>322</v>
      </c>
    </row>
    <row r="2" spans="1:4" ht="15">
      <c r="A2" s="1" t="s">
        <v>323</v>
      </c>
      <c r="B2" s="1" t="s">
        <v>317</v>
      </c>
      <c r="D2" s="1"/>
    </row>
    <row r="3" spans="1:4" ht="15">
      <c r="A3"/>
      <c r="B3" s="1" t="s">
        <v>478</v>
      </c>
      <c r="D3" s="1"/>
    </row>
    <row r="4" spans="1:2" ht="15">
      <c r="A4" t="s">
        <v>318</v>
      </c>
      <c r="B4" t="s">
        <v>476</v>
      </c>
    </row>
    <row r="5" spans="1:2" ht="15">
      <c r="A5"/>
      <c r="B5" t="s">
        <v>477</v>
      </c>
    </row>
    <row r="6" spans="1:2" ht="15">
      <c r="A6" t="s">
        <v>319</v>
      </c>
      <c r="B6" t="s">
        <v>320</v>
      </c>
    </row>
    <row r="7" spans="1:2" ht="15">
      <c r="A7" t="s">
        <v>324</v>
      </c>
      <c r="B7" s="14">
        <v>45125</v>
      </c>
    </row>
    <row r="8" spans="1:2" ht="15">
      <c r="A8"/>
      <c r="B8" s="14"/>
    </row>
    <row r="9" spans="1:2" ht="15">
      <c r="A9" t="s">
        <v>325</v>
      </c>
      <c r="B9" s="14"/>
    </row>
    <row r="10" spans="1:7" ht="14.45" customHeight="1">
      <c r="A10" s="130" t="s">
        <v>475</v>
      </c>
      <c r="B10" s="130"/>
      <c r="C10" s="130"/>
      <c r="D10" s="130"/>
      <c r="E10" s="130"/>
      <c r="F10" s="130"/>
      <c r="G10" s="130"/>
    </row>
    <row r="11" spans="1:7" ht="15">
      <c r="A11" s="130"/>
      <c r="B11" s="130"/>
      <c r="C11" s="130"/>
      <c r="D11" s="130"/>
      <c r="E11" s="130"/>
      <c r="F11" s="130"/>
      <c r="G11" s="130"/>
    </row>
    <row r="12" spans="1:7" ht="15">
      <c r="A12" s="130"/>
      <c r="B12" s="130"/>
      <c r="C12" s="130"/>
      <c r="D12" s="130"/>
      <c r="E12" s="130"/>
      <c r="F12" s="130"/>
      <c r="G12" s="130"/>
    </row>
    <row r="13" spans="1:7" ht="15">
      <c r="A13" s="130"/>
      <c r="B13" s="130"/>
      <c r="C13" s="130"/>
      <c r="D13" s="130"/>
      <c r="E13" s="130"/>
      <c r="F13" s="130"/>
      <c r="G13" s="130"/>
    </row>
    <row r="14" spans="1:2" ht="15">
      <c r="A14"/>
      <c r="B14" s="14"/>
    </row>
    <row r="15" spans="1:7" ht="14.45" customHeight="1">
      <c r="A15" s="130" t="s">
        <v>466</v>
      </c>
      <c r="B15" s="130"/>
      <c r="C15" s="130"/>
      <c r="D15" s="130"/>
      <c r="E15" s="130"/>
      <c r="F15" s="130"/>
      <c r="G15" s="130"/>
    </row>
    <row r="16" spans="1:7" ht="15">
      <c r="A16" s="130"/>
      <c r="B16" s="130"/>
      <c r="C16" s="130"/>
      <c r="D16" s="130"/>
      <c r="E16" s="130"/>
      <c r="F16" s="130"/>
      <c r="G16" s="130"/>
    </row>
    <row r="17" spans="1:7" ht="15">
      <c r="A17" s="130"/>
      <c r="B17" s="130"/>
      <c r="C17" s="130"/>
      <c r="D17" s="130"/>
      <c r="E17" s="130"/>
      <c r="F17" s="130"/>
      <c r="G17" s="130"/>
    </row>
    <row r="18" spans="1:7" ht="15">
      <c r="A18" s="130"/>
      <c r="B18" s="130"/>
      <c r="C18" s="130"/>
      <c r="D18" s="130"/>
      <c r="E18" s="130"/>
      <c r="F18" s="130"/>
      <c r="G18" s="130"/>
    </row>
    <row r="19" spans="1:7" ht="15">
      <c r="A19" s="130"/>
      <c r="B19" s="130"/>
      <c r="C19" s="130"/>
      <c r="D19" s="130"/>
      <c r="E19" s="130"/>
      <c r="F19" s="130"/>
      <c r="G19" s="130"/>
    </row>
    <row r="20" spans="1:7" ht="15">
      <c r="A20" s="130"/>
      <c r="B20" s="130"/>
      <c r="C20" s="130"/>
      <c r="D20" s="130"/>
      <c r="E20" s="130"/>
      <c r="F20" s="130"/>
      <c r="G20" s="130"/>
    </row>
    <row r="21" spans="1:7" ht="3" customHeight="1">
      <c r="A21" s="130"/>
      <c r="B21" s="130"/>
      <c r="C21" s="130"/>
      <c r="D21" s="130"/>
      <c r="E21" s="130"/>
      <c r="F21" s="130"/>
      <c r="G21" s="130"/>
    </row>
    <row r="22" spans="1:7" ht="15" hidden="1">
      <c r="A22" s="130"/>
      <c r="B22" s="130"/>
      <c r="C22" s="130"/>
      <c r="D22" s="130"/>
      <c r="E22" s="130"/>
      <c r="F22" s="130"/>
      <c r="G22" s="130"/>
    </row>
    <row r="23" spans="1:7" ht="15">
      <c r="A23" s="130" t="s">
        <v>467</v>
      </c>
      <c r="B23" s="130"/>
      <c r="C23" s="130"/>
      <c r="D23" s="130"/>
      <c r="E23" s="130"/>
      <c r="F23" s="130"/>
      <c r="G23" s="130"/>
    </row>
    <row r="24" spans="1:7" ht="15">
      <c r="A24" s="130"/>
      <c r="B24" s="130"/>
      <c r="C24" s="130"/>
      <c r="D24" s="130"/>
      <c r="E24" s="130"/>
      <c r="F24" s="130"/>
      <c r="G24" s="130"/>
    </row>
    <row r="25" spans="1:7" ht="15">
      <c r="A25" s="130"/>
      <c r="B25" s="130"/>
      <c r="C25" s="130"/>
      <c r="D25" s="130"/>
      <c r="E25" s="130"/>
      <c r="F25" s="130"/>
      <c r="G25" s="130"/>
    </row>
    <row r="26" spans="1:7" ht="15">
      <c r="A26" s="130"/>
      <c r="B26" s="130"/>
      <c r="C26" s="130"/>
      <c r="D26" s="130"/>
      <c r="E26" s="130"/>
      <c r="F26" s="130"/>
      <c r="G26" s="130"/>
    </row>
    <row r="27" spans="1:7" ht="15">
      <c r="A27" s="15"/>
      <c r="B27" s="15"/>
      <c r="C27" s="15"/>
      <c r="D27" s="15"/>
      <c r="E27" s="15"/>
      <c r="F27" s="15"/>
      <c r="G27" s="15"/>
    </row>
    <row r="28" spans="1:9" ht="33.75" customHeight="1">
      <c r="A28" s="104" t="s">
        <v>368</v>
      </c>
      <c r="B28" s="131" t="s">
        <v>468</v>
      </c>
      <c r="C28" s="131"/>
      <c r="D28" s="131"/>
      <c r="E28" s="131"/>
      <c r="F28" s="131"/>
      <c r="G28" s="131"/>
      <c r="H28" s="15"/>
      <c r="I28" s="15"/>
    </row>
    <row r="29" spans="3:7" ht="15">
      <c r="C29" s="1"/>
      <c r="D29" s="1"/>
      <c r="E29" s="1"/>
      <c r="F29" s="1"/>
      <c r="G29" s="1"/>
    </row>
  </sheetData>
  <mergeCells count="5">
    <mergeCell ref="A10:G13"/>
    <mergeCell ref="B28:G28"/>
    <mergeCell ref="A23:G26"/>
    <mergeCell ref="A20:G22"/>
    <mergeCell ref="A15:G19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2CD4-97E7-4076-A87A-8B3558BFDD3C}">
  <sheetPr>
    <pageSetUpPr fitToPage="1"/>
  </sheetPr>
  <dimension ref="A1:J562"/>
  <sheetViews>
    <sheetView tabSelected="1" view="pageBreakPreview" zoomScale="70" zoomScaleSheetLayoutView="70" workbookViewId="0" topLeftCell="A1">
      <selection activeCell="B1" sqref="B1"/>
    </sheetView>
  </sheetViews>
  <sheetFormatPr defaultColWidth="9.140625" defaultRowHeight="15"/>
  <cols>
    <col min="1" max="1" width="12.57421875" style="1" customWidth="1"/>
    <col min="2" max="2" width="16.421875" style="1" customWidth="1"/>
    <col min="3" max="3" width="18.00390625" style="45" bestFit="1" customWidth="1"/>
    <col min="4" max="4" width="37.7109375" style="45" bestFit="1" customWidth="1"/>
    <col min="5" max="5" width="74.28125" style="45" bestFit="1" customWidth="1"/>
    <col min="6" max="7" width="8.8515625" style="37" customWidth="1"/>
    <col min="8" max="8" width="21.7109375" style="40" customWidth="1"/>
    <col min="9" max="9" width="19.7109375" style="40" customWidth="1"/>
    <col min="10" max="10" width="23.140625" style="31" customWidth="1"/>
  </cols>
  <sheetData>
    <row r="1" spans="1:2" ht="15">
      <c r="A1" s="1" t="s">
        <v>321</v>
      </c>
      <c r="B1" s="1" t="s">
        <v>322</v>
      </c>
    </row>
    <row r="2" spans="1:4" ht="15">
      <c r="A2" s="1" t="s">
        <v>323</v>
      </c>
      <c r="B2" s="1" t="s">
        <v>317</v>
      </c>
      <c r="D2" s="63"/>
    </row>
    <row r="3" spans="1:4" ht="15">
      <c r="A3"/>
      <c r="B3" s="1" t="s">
        <v>478</v>
      </c>
      <c r="D3" s="63"/>
    </row>
    <row r="4" spans="1:2" ht="15">
      <c r="A4" t="s">
        <v>318</v>
      </c>
      <c r="B4" t="s">
        <v>476</v>
      </c>
    </row>
    <row r="5" spans="2:10" s="37" customFormat="1" ht="56.25" customHeight="1">
      <c r="B5" s="37" t="s">
        <v>477</v>
      </c>
      <c r="E5" s="142" t="s">
        <v>479</v>
      </c>
      <c r="F5" s="142"/>
      <c r="G5" s="142"/>
      <c r="H5" s="142"/>
      <c r="I5" s="142"/>
      <c r="J5" s="142"/>
    </row>
    <row r="6" spans="1:2" ht="15">
      <c r="A6" t="s">
        <v>319</v>
      </c>
      <c r="B6" t="s">
        <v>320</v>
      </c>
    </row>
    <row r="7" spans="1:2" ht="15">
      <c r="A7" t="s">
        <v>324</v>
      </c>
      <c r="B7" s="14">
        <v>45125</v>
      </c>
    </row>
    <row r="8" spans="1:2" ht="15">
      <c r="A8"/>
      <c r="B8" s="14"/>
    </row>
    <row r="9" spans="1:2" ht="15.75" thickBot="1">
      <c r="A9" s="13" t="s">
        <v>305</v>
      </c>
      <c r="B9"/>
    </row>
    <row r="10" spans="1:10" ht="15">
      <c r="A10" s="16"/>
      <c r="B10" s="17" t="s">
        <v>365</v>
      </c>
      <c r="C10" s="46"/>
      <c r="D10" s="46"/>
      <c r="E10" s="46"/>
      <c r="F10" s="91"/>
      <c r="G10" s="91"/>
      <c r="H10" s="92"/>
      <c r="I10" s="93"/>
      <c r="J10" s="36">
        <f>SUM(J13:J338)</f>
        <v>0</v>
      </c>
    </row>
    <row r="11" spans="1:10" ht="15.75" thickBot="1">
      <c r="A11" s="18"/>
      <c r="B11" s="19" t="s">
        <v>366</v>
      </c>
      <c r="C11" s="47"/>
      <c r="D11" s="47"/>
      <c r="E11" s="47"/>
      <c r="F11" s="95"/>
      <c r="G11" s="95"/>
      <c r="H11" s="96"/>
      <c r="I11" s="96"/>
      <c r="J11" s="115">
        <v>0</v>
      </c>
    </row>
    <row r="12" spans="1:10" ht="45.75" customHeight="1" thickBot="1">
      <c r="A12" t="s">
        <v>364</v>
      </c>
      <c r="B12" t="s">
        <v>0</v>
      </c>
      <c r="D12" s="45" t="s">
        <v>1</v>
      </c>
      <c r="F12" s="37" t="s">
        <v>13</v>
      </c>
      <c r="H12" s="108" t="s">
        <v>459</v>
      </c>
      <c r="I12" s="108" t="s">
        <v>460</v>
      </c>
      <c r="J12" s="108" t="s">
        <v>465</v>
      </c>
    </row>
    <row r="13" spans="1:10" ht="15">
      <c r="A13" s="6" t="s">
        <v>2</v>
      </c>
      <c r="B13" s="7" t="s">
        <v>3</v>
      </c>
      <c r="C13" s="22" t="s">
        <v>4</v>
      </c>
      <c r="D13" s="22" t="s">
        <v>5</v>
      </c>
      <c r="E13" s="22"/>
      <c r="F13" s="70">
        <v>1</v>
      </c>
      <c r="G13" s="86" t="s">
        <v>14</v>
      </c>
      <c r="H13" s="109">
        <v>0</v>
      </c>
      <c r="I13" s="83">
        <f>F13*H13</f>
        <v>0</v>
      </c>
      <c r="J13" s="137">
        <f>SUM(I13:I19)</f>
        <v>0</v>
      </c>
    </row>
    <row r="14" spans="1:10" ht="15">
      <c r="A14" s="8"/>
      <c r="B14" s="3"/>
      <c r="C14" s="25"/>
      <c r="D14" s="25" t="s">
        <v>6</v>
      </c>
      <c r="E14" s="25" t="s">
        <v>185</v>
      </c>
      <c r="F14" s="71"/>
      <c r="G14" s="87"/>
      <c r="H14" s="84"/>
      <c r="I14" s="84"/>
      <c r="J14" s="138"/>
    </row>
    <row r="15" spans="1:10" ht="15">
      <c r="A15" s="8"/>
      <c r="B15" s="3"/>
      <c r="C15" s="25"/>
      <c r="D15" s="25" t="s">
        <v>10</v>
      </c>
      <c r="E15" s="25" t="s">
        <v>190</v>
      </c>
      <c r="F15" s="71"/>
      <c r="G15" s="87"/>
      <c r="H15" s="84"/>
      <c r="I15" s="84"/>
      <c r="J15" s="138"/>
    </row>
    <row r="16" spans="1:10" ht="15">
      <c r="A16" s="8"/>
      <c r="B16" s="3"/>
      <c r="C16" s="25" t="s">
        <v>46</v>
      </c>
      <c r="D16" s="25" t="s">
        <v>8</v>
      </c>
      <c r="E16" s="25"/>
      <c r="F16" s="71">
        <v>2</v>
      </c>
      <c r="G16" s="87" t="s">
        <v>14</v>
      </c>
      <c r="H16" s="110">
        <v>0</v>
      </c>
      <c r="I16" s="84">
        <f>F16*H16</f>
        <v>0</v>
      </c>
      <c r="J16" s="138"/>
    </row>
    <row r="17" spans="1:10" ht="15">
      <c r="A17" s="8"/>
      <c r="B17" s="3"/>
      <c r="C17" s="25"/>
      <c r="D17" s="25" t="s">
        <v>9</v>
      </c>
      <c r="E17" s="25" t="s">
        <v>180</v>
      </c>
      <c r="F17" s="71"/>
      <c r="G17" s="87"/>
      <c r="H17" s="84"/>
      <c r="I17" s="84"/>
      <c r="J17" s="138"/>
    </row>
    <row r="18" spans="1:10" ht="15">
      <c r="A18" s="8"/>
      <c r="B18" s="3"/>
      <c r="C18" s="25"/>
      <c r="D18" s="25" t="s">
        <v>11</v>
      </c>
      <c r="E18" s="48" t="s">
        <v>416</v>
      </c>
      <c r="F18" s="71"/>
      <c r="G18" s="87"/>
      <c r="H18" s="84"/>
      <c r="I18" s="84"/>
      <c r="J18" s="138"/>
    </row>
    <row r="19" spans="1:10" ht="15">
      <c r="A19" s="9"/>
      <c r="B19" s="4"/>
      <c r="C19" s="49"/>
      <c r="D19" s="49" t="s">
        <v>331</v>
      </c>
      <c r="E19" s="49"/>
      <c r="F19" s="72"/>
      <c r="G19" s="81"/>
      <c r="H19" s="84"/>
      <c r="I19" s="84"/>
      <c r="J19" s="141"/>
    </row>
    <row r="20" spans="1:10" ht="15">
      <c r="A20" s="10" t="s">
        <v>15</v>
      </c>
      <c r="B20" s="2" t="s">
        <v>3</v>
      </c>
      <c r="C20" s="50" t="s">
        <v>4</v>
      </c>
      <c r="D20" s="50" t="s">
        <v>5</v>
      </c>
      <c r="E20" s="50"/>
      <c r="F20" s="73">
        <v>1</v>
      </c>
      <c r="G20" s="80" t="s">
        <v>14</v>
      </c>
      <c r="H20" s="111">
        <v>0</v>
      </c>
      <c r="I20" s="98">
        <f>F20*H20</f>
        <v>0</v>
      </c>
      <c r="J20" s="140">
        <f>SUM(I20:I26)</f>
        <v>0</v>
      </c>
    </row>
    <row r="21" spans="1:10" ht="15">
      <c r="A21" s="8"/>
      <c r="B21" s="3"/>
      <c r="C21" s="25"/>
      <c r="D21" s="25" t="s">
        <v>6</v>
      </c>
      <c r="E21" s="25" t="s">
        <v>185</v>
      </c>
      <c r="F21" s="71"/>
      <c r="G21" s="87"/>
      <c r="H21" s="84"/>
      <c r="I21" s="84"/>
      <c r="J21" s="138"/>
    </row>
    <row r="22" spans="1:10" ht="15">
      <c r="A22" s="8"/>
      <c r="B22" s="3"/>
      <c r="C22" s="25"/>
      <c r="D22" s="25" t="s">
        <v>10</v>
      </c>
      <c r="E22" s="25" t="s">
        <v>190</v>
      </c>
      <c r="F22" s="71"/>
      <c r="G22" s="87"/>
      <c r="H22" s="84"/>
      <c r="I22" s="84"/>
      <c r="J22" s="138"/>
    </row>
    <row r="23" spans="1:10" ht="15">
      <c r="A23" s="8"/>
      <c r="B23" s="3"/>
      <c r="C23" s="25" t="s">
        <v>46</v>
      </c>
      <c r="D23" s="25" t="s">
        <v>8</v>
      </c>
      <c r="E23" s="25"/>
      <c r="F23" s="71">
        <v>2</v>
      </c>
      <c r="G23" s="87" t="s">
        <v>14</v>
      </c>
      <c r="H23" s="110">
        <v>0</v>
      </c>
      <c r="I23" s="84">
        <f>F23*H23</f>
        <v>0</v>
      </c>
      <c r="J23" s="138"/>
    </row>
    <row r="24" spans="1:10" ht="15">
      <c r="A24" s="8"/>
      <c r="B24" s="3"/>
      <c r="C24" s="25"/>
      <c r="D24" s="25" t="s">
        <v>9</v>
      </c>
      <c r="E24" s="25" t="s">
        <v>180</v>
      </c>
      <c r="F24" s="71"/>
      <c r="G24" s="87"/>
      <c r="H24" s="84"/>
      <c r="I24" s="84"/>
      <c r="J24" s="138"/>
    </row>
    <row r="25" spans="1:10" ht="15">
      <c r="A25" s="8"/>
      <c r="B25" s="3"/>
      <c r="C25" s="25"/>
      <c r="D25" s="25" t="s">
        <v>11</v>
      </c>
      <c r="E25" s="48" t="s">
        <v>416</v>
      </c>
      <c r="F25" s="71"/>
      <c r="G25" s="87"/>
      <c r="H25" s="84"/>
      <c r="I25" s="84"/>
      <c r="J25" s="138"/>
    </row>
    <row r="26" spans="1:10" ht="15">
      <c r="A26" s="9"/>
      <c r="B26" s="4"/>
      <c r="C26" s="49"/>
      <c r="D26" s="49" t="s">
        <v>331</v>
      </c>
      <c r="E26" s="49"/>
      <c r="F26" s="72"/>
      <c r="G26" s="81"/>
      <c r="H26" s="97"/>
      <c r="I26" s="97"/>
      <c r="J26" s="141"/>
    </row>
    <row r="27" spans="1:10" ht="15">
      <c r="A27" s="10" t="s">
        <v>16</v>
      </c>
      <c r="B27" s="2" t="s">
        <v>3</v>
      </c>
      <c r="C27" s="50" t="s">
        <v>4</v>
      </c>
      <c r="D27" s="50" t="s">
        <v>22</v>
      </c>
      <c r="E27" s="50"/>
      <c r="F27" s="73">
        <v>1</v>
      </c>
      <c r="G27" s="80" t="s">
        <v>14</v>
      </c>
      <c r="H27" s="111">
        <v>0</v>
      </c>
      <c r="I27" s="98">
        <f>F27*H27</f>
        <v>0</v>
      </c>
      <c r="J27" s="140">
        <f>SUM(I27:I34)</f>
        <v>0</v>
      </c>
    </row>
    <row r="28" spans="1:10" ht="15">
      <c r="A28" s="8"/>
      <c r="B28" s="3"/>
      <c r="C28" s="25"/>
      <c r="D28" s="25" t="s">
        <v>6</v>
      </c>
      <c r="E28" s="25" t="s">
        <v>185</v>
      </c>
      <c r="F28" s="71"/>
      <c r="G28" s="87"/>
      <c r="H28" s="84"/>
      <c r="I28" s="84"/>
      <c r="J28" s="138"/>
    </row>
    <row r="29" spans="1:10" ht="15">
      <c r="A29" s="8"/>
      <c r="B29" s="3"/>
      <c r="C29" s="25"/>
      <c r="D29" s="25" t="s">
        <v>10</v>
      </c>
      <c r="E29" s="25" t="s">
        <v>190</v>
      </c>
      <c r="F29" s="71"/>
      <c r="G29" s="87"/>
      <c r="H29" s="84"/>
      <c r="I29" s="84"/>
      <c r="J29" s="138"/>
    </row>
    <row r="30" spans="1:10" ht="15">
      <c r="A30" s="8"/>
      <c r="B30" s="3"/>
      <c r="C30" s="25" t="s">
        <v>46</v>
      </c>
      <c r="D30" s="25" t="s">
        <v>23</v>
      </c>
      <c r="E30" s="25"/>
      <c r="F30" s="71">
        <v>1</v>
      </c>
      <c r="G30" s="87" t="s">
        <v>14</v>
      </c>
      <c r="H30" s="110">
        <v>0</v>
      </c>
      <c r="I30" s="84">
        <f aca="true" t="shared" si="0" ref="I30:I31">F30*H30</f>
        <v>0</v>
      </c>
      <c r="J30" s="138"/>
    </row>
    <row r="31" spans="1:10" ht="15">
      <c r="A31" s="8"/>
      <c r="B31" s="3"/>
      <c r="C31" s="25"/>
      <c r="D31" s="25" t="s">
        <v>24</v>
      </c>
      <c r="E31" s="25"/>
      <c r="F31" s="71">
        <v>1</v>
      </c>
      <c r="G31" s="87" t="s">
        <v>14</v>
      </c>
      <c r="H31" s="110">
        <v>0</v>
      </c>
      <c r="I31" s="84">
        <f t="shared" si="0"/>
        <v>0</v>
      </c>
      <c r="J31" s="138"/>
    </row>
    <row r="32" spans="1:10" ht="15">
      <c r="A32" s="8"/>
      <c r="B32" s="3"/>
      <c r="C32" s="25"/>
      <c r="D32" s="25" t="s">
        <v>9</v>
      </c>
      <c r="E32" s="25" t="s">
        <v>180</v>
      </c>
      <c r="F32" s="71"/>
      <c r="G32" s="87"/>
      <c r="H32" s="84"/>
      <c r="I32" s="84"/>
      <c r="J32" s="138"/>
    </row>
    <row r="33" spans="1:10" ht="15">
      <c r="A33" s="8"/>
      <c r="B33" s="3"/>
      <c r="C33" s="25"/>
      <c r="D33" s="25" t="s">
        <v>11</v>
      </c>
      <c r="E33" s="48" t="s">
        <v>416</v>
      </c>
      <c r="F33" s="71"/>
      <c r="G33" s="87"/>
      <c r="H33" s="84"/>
      <c r="I33" s="84"/>
      <c r="J33" s="138"/>
    </row>
    <row r="34" spans="1:10" ht="15">
      <c r="A34" s="9"/>
      <c r="B34" s="4"/>
      <c r="C34" s="49"/>
      <c r="D34" s="49" t="s">
        <v>331</v>
      </c>
      <c r="E34" s="49"/>
      <c r="F34" s="72"/>
      <c r="G34" s="81"/>
      <c r="H34" s="97"/>
      <c r="I34" s="97"/>
      <c r="J34" s="141"/>
    </row>
    <row r="35" spans="1:10" ht="15">
      <c r="A35" s="10" t="s">
        <v>17</v>
      </c>
      <c r="B35" s="2" t="s">
        <v>3</v>
      </c>
      <c r="C35" s="50" t="s">
        <v>4</v>
      </c>
      <c r="D35" s="50" t="s">
        <v>25</v>
      </c>
      <c r="E35" s="50"/>
      <c r="F35" s="73">
        <v>1</v>
      </c>
      <c r="G35" s="80" t="s">
        <v>14</v>
      </c>
      <c r="H35" s="111">
        <v>0</v>
      </c>
      <c r="I35" s="98">
        <f>F35*H35</f>
        <v>0</v>
      </c>
      <c r="J35" s="140">
        <f>SUM(I35:I42)</f>
        <v>0</v>
      </c>
    </row>
    <row r="36" spans="1:10" ht="15">
      <c r="A36" s="8"/>
      <c r="B36" s="3"/>
      <c r="C36" s="25"/>
      <c r="D36" s="25" t="s">
        <v>6</v>
      </c>
      <c r="E36" s="25" t="s">
        <v>185</v>
      </c>
      <c r="F36" s="71"/>
      <c r="G36" s="87"/>
      <c r="H36" s="84"/>
      <c r="I36" s="84"/>
      <c r="J36" s="138"/>
    </row>
    <row r="37" spans="1:10" ht="15">
      <c r="A37" s="8"/>
      <c r="B37" s="3"/>
      <c r="C37" s="25"/>
      <c r="D37" s="25" t="s">
        <v>10</v>
      </c>
      <c r="E37" s="25" t="s">
        <v>190</v>
      </c>
      <c r="F37" s="71"/>
      <c r="G37" s="87"/>
      <c r="H37" s="84"/>
      <c r="I37" s="84"/>
      <c r="J37" s="138"/>
    </row>
    <row r="38" spans="1:10" ht="15">
      <c r="A38" s="8"/>
      <c r="B38" s="3"/>
      <c r="C38" s="25" t="s">
        <v>46</v>
      </c>
      <c r="D38" s="25" t="s">
        <v>24</v>
      </c>
      <c r="E38" s="25"/>
      <c r="F38" s="71">
        <v>1</v>
      </c>
      <c r="G38" s="87" t="s">
        <v>14</v>
      </c>
      <c r="H38" s="110">
        <v>0</v>
      </c>
      <c r="I38" s="84">
        <f aca="true" t="shared" si="1" ref="I38:I39">F38*H38</f>
        <v>0</v>
      </c>
      <c r="J38" s="138"/>
    </row>
    <row r="39" spans="1:10" ht="15">
      <c r="A39" s="8"/>
      <c r="B39" s="3"/>
      <c r="C39" s="25"/>
      <c r="D39" s="25" t="s">
        <v>26</v>
      </c>
      <c r="E39" s="25"/>
      <c r="F39" s="71">
        <v>1</v>
      </c>
      <c r="G39" s="87" t="s">
        <v>14</v>
      </c>
      <c r="H39" s="110">
        <v>0</v>
      </c>
      <c r="I39" s="84">
        <f t="shared" si="1"/>
        <v>0</v>
      </c>
      <c r="J39" s="138"/>
    </row>
    <row r="40" spans="1:10" ht="15">
      <c r="A40" s="8"/>
      <c r="B40" s="3"/>
      <c r="C40" s="25"/>
      <c r="D40" s="25" t="s">
        <v>9</v>
      </c>
      <c r="E40" s="25" t="s">
        <v>180</v>
      </c>
      <c r="F40" s="71"/>
      <c r="G40" s="87"/>
      <c r="H40" s="84"/>
      <c r="I40" s="84"/>
      <c r="J40" s="138"/>
    </row>
    <row r="41" spans="1:10" ht="15">
      <c r="A41" s="8"/>
      <c r="B41" s="3"/>
      <c r="C41" s="25"/>
      <c r="D41" s="25" t="s">
        <v>11</v>
      </c>
      <c r="E41" s="48" t="s">
        <v>416</v>
      </c>
      <c r="F41" s="71"/>
      <c r="G41" s="87"/>
      <c r="H41" s="84"/>
      <c r="I41" s="84"/>
      <c r="J41" s="138"/>
    </row>
    <row r="42" spans="1:10" ht="15">
      <c r="A42" s="9"/>
      <c r="B42" s="4"/>
      <c r="C42" s="49"/>
      <c r="D42" s="49" t="s">
        <v>331</v>
      </c>
      <c r="E42" s="49"/>
      <c r="F42" s="72"/>
      <c r="G42" s="81"/>
      <c r="H42" s="97"/>
      <c r="I42" s="97"/>
      <c r="J42" s="141"/>
    </row>
    <row r="43" spans="1:10" ht="15">
      <c r="A43" s="10" t="s">
        <v>18</v>
      </c>
      <c r="B43" s="2" t="s">
        <v>3</v>
      </c>
      <c r="C43" s="50" t="s">
        <v>4</v>
      </c>
      <c r="D43" s="50" t="s">
        <v>193</v>
      </c>
      <c r="E43" s="50"/>
      <c r="F43" s="73">
        <v>1</v>
      </c>
      <c r="G43" s="80" t="s">
        <v>14</v>
      </c>
      <c r="H43" s="111">
        <v>0</v>
      </c>
      <c r="I43" s="98">
        <f>F43*H43</f>
        <v>0</v>
      </c>
      <c r="J43" s="140">
        <f>SUM(I43:I49)</f>
        <v>0</v>
      </c>
    </row>
    <row r="44" spans="1:10" ht="15">
      <c r="A44" s="8"/>
      <c r="B44" s="3"/>
      <c r="C44" s="25"/>
      <c r="D44" s="25" t="s">
        <v>6</v>
      </c>
      <c r="E44" s="25" t="s">
        <v>185</v>
      </c>
      <c r="F44" s="71"/>
      <c r="G44" s="87"/>
      <c r="H44" s="84"/>
      <c r="I44" s="84"/>
      <c r="J44" s="138"/>
    </row>
    <row r="45" spans="1:10" ht="15">
      <c r="A45" s="8"/>
      <c r="B45" s="3"/>
      <c r="C45" s="25"/>
      <c r="D45" s="25" t="s">
        <v>10</v>
      </c>
      <c r="E45" s="25" t="s">
        <v>190</v>
      </c>
      <c r="F45" s="71"/>
      <c r="G45" s="87"/>
      <c r="H45" s="84"/>
      <c r="I45" s="84"/>
      <c r="J45" s="138"/>
    </row>
    <row r="46" spans="1:10" ht="15">
      <c r="A46" s="8"/>
      <c r="B46" s="3"/>
      <c r="C46" s="25" t="s">
        <v>46</v>
      </c>
      <c r="D46" s="25" t="s">
        <v>27</v>
      </c>
      <c r="E46" s="25"/>
      <c r="F46" s="71">
        <v>2</v>
      </c>
      <c r="G46" s="87" t="s">
        <v>14</v>
      </c>
      <c r="H46" s="110">
        <v>0</v>
      </c>
      <c r="I46" s="84">
        <f aca="true" t="shared" si="2" ref="I46">F46*H46</f>
        <v>0</v>
      </c>
      <c r="J46" s="138"/>
    </row>
    <row r="47" spans="1:10" ht="15">
      <c r="A47" s="8"/>
      <c r="B47" s="3"/>
      <c r="C47" s="25"/>
      <c r="D47" s="25" t="s">
        <v>9</v>
      </c>
      <c r="E47" s="25" t="s">
        <v>180</v>
      </c>
      <c r="F47" s="71"/>
      <c r="G47" s="87"/>
      <c r="H47" s="84"/>
      <c r="I47" s="84"/>
      <c r="J47" s="138"/>
    </row>
    <row r="48" spans="1:10" ht="15">
      <c r="A48" s="8"/>
      <c r="B48" s="3"/>
      <c r="C48" s="25"/>
      <c r="D48" s="25" t="s">
        <v>11</v>
      </c>
      <c r="E48" s="48" t="s">
        <v>416</v>
      </c>
      <c r="F48" s="71"/>
      <c r="G48" s="87"/>
      <c r="H48" s="84"/>
      <c r="I48" s="84"/>
      <c r="J48" s="138"/>
    </row>
    <row r="49" spans="1:10" ht="15">
      <c r="A49" s="9"/>
      <c r="B49" s="4"/>
      <c r="C49" s="49"/>
      <c r="D49" s="49" t="s">
        <v>331</v>
      </c>
      <c r="E49" s="49"/>
      <c r="F49" s="72"/>
      <c r="G49" s="81"/>
      <c r="H49" s="97"/>
      <c r="I49" s="97"/>
      <c r="J49" s="141"/>
    </row>
    <row r="50" spans="1:10" ht="15">
      <c r="A50" s="10" t="s">
        <v>19</v>
      </c>
      <c r="B50" s="2" t="s">
        <v>3</v>
      </c>
      <c r="C50" s="50" t="s">
        <v>4</v>
      </c>
      <c r="D50" s="50" t="s">
        <v>28</v>
      </c>
      <c r="E50" s="50"/>
      <c r="F50" s="73">
        <v>1</v>
      </c>
      <c r="G50" s="80" t="s">
        <v>14</v>
      </c>
      <c r="H50" s="111">
        <v>0</v>
      </c>
      <c r="I50" s="98">
        <f>F50*H50</f>
        <v>0</v>
      </c>
      <c r="J50" s="140">
        <f>SUM(I50:I56)</f>
        <v>0</v>
      </c>
    </row>
    <row r="51" spans="1:10" ht="15">
      <c r="A51" s="8"/>
      <c r="B51" s="3"/>
      <c r="C51" s="25"/>
      <c r="D51" s="25" t="s">
        <v>6</v>
      </c>
      <c r="E51" s="25" t="s">
        <v>185</v>
      </c>
      <c r="F51" s="71"/>
      <c r="G51" s="87"/>
      <c r="H51" s="84"/>
      <c r="I51" s="84"/>
      <c r="J51" s="138"/>
    </row>
    <row r="52" spans="1:10" ht="15">
      <c r="A52" s="8"/>
      <c r="B52" s="3"/>
      <c r="C52" s="25"/>
      <c r="D52" s="25" t="s">
        <v>10</v>
      </c>
      <c r="E52" s="25" t="s">
        <v>190</v>
      </c>
      <c r="F52" s="71"/>
      <c r="G52" s="87"/>
      <c r="H52" s="84"/>
      <c r="I52" s="84"/>
      <c r="J52" s="138"/>
    </row>
    <row r="53" spans="1:10" ht="15">
      <c r="A53" s="8"/>
      <c r="B53" s="3"/>
      <c r="C53" s="25" t="s">
        <v>46</v>
      </c>
      <c r="D53" s="25" t="s">
        <v>29</v>
      </c>
      <c r="E53" s="25"/>
      <c r="F53" s="71">
        <v>1</v>
      </c>
      <c r="G53" s="87" t="s">
        <v>14</v>
      </c>
      <c r="H53" s="110">
        <v>0</v>
      </c>
      <c r="I53" s="84">
        <f aca="true" t="shared" si="3" ref="I53">F53*H53</f>
        <v>0</v>
      </c>
      <c r="J53" s="138"/>
    </row>
    <row r="54" spans="1:10" ht="15">
      <c r="A54" s="8"/>
      <c r="B54" s="3"/>
      <c r="C54" s="25"/>
      <c r="D54" s="25" t="s">
        <v>9</v>
      </c>
      <c r="E54" s="25" t="s">
        <v>190</v>
      </c>
      <c r="F54" s="71"/>
      <c r="G54" s="87"/>
      <c r="H54" s="84"/>
      <c r="I54" s="84"/>
      <c r="J54" s="138"/>
    </row>
    <row r="55" spans="1:10" ht="15">
      <c r="A55" s="8"/>
      <c r="B55" s="3"/>
      <c r="C55" s="25"/>
      <c r="D55" s="25"/>
      <c r="E55" s="25" t="s">
        <v>182</v>
      </c>
      <c r="F55" s="71">
        <v>19</v>
      </c>
      <c r="G55" s="87" t="s">
        <v>14</v>
      </c>
      <c r="H55" s="110">
        <v>0</v>
      </c>
      <c r="I55" s="84">
        <f aca="true" t="shared" si="4" ref="I55">F55*H55</f>
        <v>0</v>
      </c>
      <c r="J55" s="138"/>
    </row>
    <row r="56" spans="1:10" ht="15">
      <c r="A56" s="9"/>
      <c r="B56" s="4"/>
      <c r="C56" s="49"/>
      <c r="D56" s="49" t="s">
        <v>12</v>
      </c>
      <c r="E56" s="49"/>
      <c r="F56" s="72"/>
      <c r="G56" s="81"/>
      <c r="H56" s="97"/>
      <c r="I56" s="97"/>
      <c r="J56" s="141"/>
    </row>
    <row r="57" spans="1:10" ht="15">
      <c r="A57" s="10" t="s">
        <v>20</v>
      </c>
      <c r="B57" s="2" t="s">
        <v>3</v>
      </c>
      <c r="C57" s="50" t="s">
        <v>4</v>
      </c>
      <c r="D57" s="50" t="s">
        <v>32</v>
      </c>
      <c r="E57" s="50"/>
      <c r="F57" s="73">
        <v>1</v>
      </c>
      <c r="G57" s="80" t="s">
        <v>14</v>
      </c>
      <c r="H57" s="111">
        <v>0</v>
      </c>
      <c r="I57" s="98">
        <f>F57*H57</f>
        <v>0</v>
      </c>
      <c r="J57" s="140">
        <f>SUM(I57:I66)</f>
        <v>0</v>
      </c>
    </row>
    <row r="58" spans="1:10" ht="15">
      <c r="A58" s="8"/>
      <c r="B58" s="3"/>
      <c r="C58" s="25"/>
      <c r="D58" s="25" t="s">
        <v>6</v>
      </c>
      <c r="E58" s="25" t="s">
        <v>185</v>
      </c>
      <c r="F58" s="71"/>
      <c r="G58" s="87"/>
      <c r="H58" s="84"/>
      <c r="I58" s="84"/>
      <c r="J58" s="138"/>
    </row>
    <row r="59" spans="1:10" ht="15">
      <c r="A59" s="8"/>
      <c r="B59" s="3"/>
      <c r="C59" s="25"/>
      <c r="D59" s="25" t="s">
        <v>10</v>
      </c>
      <c r="E59" s="25" t="s">
        <v>190</v>
      </c>
      <c r="F59" s="71"/>
      <c r="G59" s="87"/>
      <c r="H59" s="84"/>
      <c r="I59" s="84"/>
      <c r="J59" s="138"/>
    </row>
    <row r="60" spans="1:10" ht="15">
      <c r="A60" s="8"/>
      <c r="B60" s="3"/>
      <c r="C60" s="25" t="s">
        <v>46</v>
      </c>
      <c r="D60" s="25" t="s">
        <v>30</v>
      </c>
      <c r="E60" s="25"/>
      <c r="F60" s="71">
        <v>1</v>
      </c>
      <c r="G60" s="87" t="s">
        <v>14</v>
      </c>
      <c r="H60" s="110">
        <v>0</v>
      </c>
      <c r="I60" s="84">
        <f aca="true" t="shared" si="5" ref="I60">F60*H60</f>
        <v>0</v>
      </c>
      <c r="J60" s="138"/>
    </row>
    <row r="61" spans="1:10" ht="15">
      <c r="A61" s="8"/>
      <c r="B61" s="3"/>
      <c r="C61" s="25"/>
      <c r="D61" s="25" t="s">
        <v>9</v>
      </c>
      <c r="E61" s="25" t="s">
        <v>190</v>
      </c>
      <c r="F61" s="71"/>
      <c r="G61" s="87"/>
      <c r="H61" s="84"/>
      <c r="I61" s="84"/>
      <c r="J61" s="138"/>
    </row>
    <row r="62" spans="1:10" ht="15">
      <c r="A62" s="8"/>
      <c r="B62" s="3"/>
      <c r="C62" s="25"/>
      <c r="D62" s="25"/>
      <c r="E62" s="25" t="s">
        <v>182</v>
      </c>
      <c r="F62" s="71">
        <v>10</v>
      </c>
      <c r="G62" s="87" t="s">
        <v>14</v>
      </c>
      <c r="H62" s="110">
        <v>0</v>
      </c>
      <c r="I62" s="84">
        <f aca="true" t="shared" si="6" ref="I62">F62*H62</f>
        <v>0</v>
      </c>
      <c r="J62" s="138"/>
    </row>
    <row r="63" spans="1:10" ht="15">
      <c r="A63" s="8"/>
      <c r="B63" s="3"/>
      <c r="C63" s="25"/>
      <c r="D63" s="25" t="s">
        <v>12</v>
      </c>
      <c r="E63" s="25"/>
      <c r="F63" s="71"/>
      <c r="G63" s="87"/>
      <c r="H63" s="84"/>
      <c r="I63" s="84"/>
      <c r="J63" s="138"/>
    </row>
    <row r="64" spans="1:10" ht="15">
      <c r="A64" s="8"/>
      <c r="B64" s="3"/>
      <c r="C64" s="25" t="s">
        <v>41</v>
      </c>
      <c r="D64" s="25" t="s">
        <v>43</v>
      </c>
      <c r="E64" s="25" t="s">
        <v>92</v>
      </c>
      <c r="F64" s="71">
        <v>7.92</v>
      </c>
      <c r="G64" s="87" t="s">
        <v>45</v>
      </c>
      <c r="H64" s="110">
        <v>0</v>
      </c>
      <c r="I64" s="84">
        <f aca="true" t="shared" si="7" ref="I64:I66">F64*H64</f>
        <v>0</v>
      </c>
      <c r="J64" s="138"/>
    </row>
    <row r="65" spans="1:10" ht="15">
      <c r="A65" s="8"/>
      <c r="B65" s="3"/>
      <c r="C65" s="25"/>
      <c r="D65" s="25"/>
      <c r="E65" s="25" t="s">
        <v>44</v>
      </c>
      <c r="F65" s="71">
        <v>1</v>
      </c>
      <c r="G65" s="87" t="s">
        <v>14</v>
      </c>
      <c r="H65" s="110">
        <v>0</v>
      </c>
      <c r="I65" s="84">
        <f t="shared" si="7"/>
        <v>0</v>
      </c>
      <c r="J65" s="138"/>
    </row>
    <row r="66" spans="1:10" ht="15">
      <c r="A66" s="8"/>
      <c r="B66" s="3"/>
      <c r="C66" s="25"/>
      <c r="D66" s="25"/>
      <c r="E66" s="25" t="s">
        <v>42</v>
      </c>
      <c r="F66" s="71">
        <v>6</v>
      </c>
      <c r="G66" s="87" t="s">
        <v>14</v>
      </c>
      <c r="H66" s="110">
        <v>0</v>
      </c>
      <c r="I66" s="84">
        <f t="shared" si="7"/>
        <v>0</v>
      </c>
      <c r="J66" s="141"/>
    </row>
    <row r="67" spans="1:10" ht="15">
      <c r="A67" s="10" t="s">
        <v>21</v>
      </c>
      <c r="B67" s="2" t="s">
        <v>3</v>
      </c>
      <c r="C67" s="50" t="s">
        <v>4</v>
      </c>
      <c r="D67" s="50" t="s">
        <v>5</v>
      </c>
      <c r="E67" s="50"/>
      <c r="F67" s="73">
        <v>1</v>
      </c>
      <c r="G67" s="80" t="s">
        <v>14</v>
      </c>
      <c r="H67" s="111">
        <v>0</v>
      </c>
      <c r="I67" s="98">
        <f>F67*H67</f>
        <v>0</v>
      </c>
      <c r="J67" s="140">
        <f>SUM(I67:I72)</f>
        <v>0</v>
      </c>
    </row>
    <row r="68" spans="1:10" ht="15">
      <c r="A68" s="8"/>
      <c r="B68" s="3"/>
      <c r="C68" s="25"/>
      <c r="D68" s="25" t="s">
        <v>6</v>
      </c>
      <c r="E68" s="25" t="s">
        <v>185</v>
      </c>
      <c r="F68" s="71"/>
      <c r="G68" s="87"/>
      <c r="H68" s="84"/>
      <c r="I68" s="84"/>
      <c r="J68" s="138"/>
    </row>
    <row r="69" spans="1:10" ht="15">
      <c r="A69" s="8"/>
      <c r="B69" s="3"/>
      <c r="C69" s="25"/>
      <c r="D69" s="25" t="s">
        <v>10</v>
      </c>
      <c r="E69" s="25" t="s">
        <v>190</v>
      </c>
      <c r="F69" s="71"/>
      <c r="G69" s="87"/>
      <c r="H69" s="84"/>
      <c r="I69" s="84"/>
      <c r="J69" s="138"/>
    </row>
    <row r="70" spans="1:10" ht="15">
      <c r="A70" s="8"/>
      <c r="B70" s="3"/>
      <c r="C70" s="25" t="s">
        <v>46</v>
      </c>
      <c r="D70" s="25" t="s">
        <v>31</v>
      </c>
      <c r="E70" s="25"/>
      <c r="F70" s="71">
        <v>1</v>
      </c>
      <c r="G70" s="87" t="s">
        <v>14</v>
      </c>
      <c r="H70" s="110">
        <v>0</v>
      </c>
      <c r="I70" s="84">
        <f aca="true" t="shared" si="8" ref="I70">F70*H70</f>
        <v>0</v>
      </c>
      <c r="J70" s="138"/>
    </row>
    <row r="71" spans="1:10" ht="15">
      <c r="A71" s="8"/>
      <c r="B71" s="3"/>
      <c r="C71" s="25"/>
      <c r="D71" s="25" t="s">
        <v>9</v>
      </c>
      <c r="E71" s="25" t="s">
        <v>180</v>
      </c>
      <c r="F71" s="71"/>
      <c r="G71" s="87"/>
      <c r="H71" s="84"/>
      <c r="I71" s="84"/>
      <c r="J71" s="138"/>
    </row>
    <row r="72" spans="1:10" ht="15">
      <c r="A72" s="9"/>
      <c r="B72" s="4"/>
      <c r="C72" s="49"/>
      <c r="D72" s="49" t="s">
        <v>12</v>
      </c>
      <c r="E72" s="49"/>
      <c r="F72" s="72"/>
      <c r="G72" s="81"/>
      <c r="H72" s="97"/>
      <c r="I72" s="97"/>
      <c r="J72" s="141"/>
    </row>
    <row r="73" spans="1:10" ht="15">
      <c r="A73" s="10" t="s">
        <v>38</v>
      </c>
      <c r="B73" s="2" t="s">
        <v>33</v>
      </c>
      <c r="C73" s="50" t="s">
        <v>35</v>
      </c>
      <c r="D73" s="50" t="s">
        <v>36</v>
      </c>
      <c r="E73" s="50" t="s">
        <v>181</v>
      </c>
      <c r="F73" s="73">
        <v>1</v>
      </c>
      <c r="G73" s="80" t="s">
        <v>14</v>
      </c>
      <c r="H73" s="111">
        <v>0</v>
      </c>
      <c r="I73" s="98">
        <f>F73*H73</f>
        <v>0</v>
      </c>
      <c r="J73" s="140">
        <f>SUM(I73:I79)</f>
        <v>0</v>
      </c>
    </row>
    <row r="74" spans="1:10" ht="15">
      <c r="A74" s="8"/>
      <c r="B74" s="3"/>
      <c r="C74" s="25"/>
      <c r="D74" s="25" t="s">
        <v>176</v>
      </c>
      <c r="E74" s="25" t="s">
        <v>181</v>
      </c>
      <c r="F74" s="71">
        <v>1</v>
      </c>
      <c r="G74" s="87" t="s">
        <v>14</v>
      </c>
      <c r="H74" s="110">
        <v>0</v>
      </c>
      <c r="I74" s="84">
        <f aca="true" t="shared" si="9" ref="I74">F74*H74</f>
        <v>0</v>
      </c>
      <c r="J74" s="138"/>
    </row>
    <row r="75" spans="1:10" ht="15">
      <c r="A75" s="8"/>
      <c r="B75" s="3"/>
      <c r="C75" s="25"/>
      <c r="D75" s="25" t="s">
        <v>304</v>
      </c>
      <c r="E75" s="25"/>
      <c r="F75" s="71"/>
      <c r="G75" s="87"/>
      <c r="H75" s="84"/>
      <c r="I75" s="84"/>
      <c r="J75" s="138"/>
    </row>
    <row r="76" spans="1:10" ht="15">
      <c r="A76" s="8" t="s">
        <v>39</v>
      </c>
      <c r="B76" s="3"/>
      <c r="C76" s="25" t="s">
        <v>34</v>
      </c>
      <c r="D76" s="25" t="s">
        <v>252</v>
      </c>
      <c r="E76" s="25" t="s">
        <v>181</v>
      </c>
      <c r="F76" s="71">
        <v>1</v>
      </c>
      <c r="G76" s="87" t="s">
        <v>14</v>
      </c>
      <c r="H76" s="110">
        <v>0</v>
      </c>
      <c r="I76" s="84">
        <f aca="true" t="shared" si="10" ref="I76:I77">F76*H76</f>
        <v>0</v>
      </c>
      <c r="J76" s="138"/>
    </row>
    <row r="77" spans="1:10" ht="15">
      <c r="A77" s="8"/>
      <c r="B77" s="3"/>
      <c r="C77" s="25"/>
      <c r="D77" s="25" t="s">
        <v>253</v>
      </c>
      <c r="E77" s="25" t="s">
        <v>181</v>
      </c>
      <c r="F77" s="71">
        <v>1</v>
      </c>
      <c r="G77" s="87" t="s">
        <v>14</v>
      </c>
      <c r="H77" s="110">
        <v>0</v>
      </c>
      <c r="I77" s="84">
        <f t="shared" si="10"/>
        <v>0</v>
      </c>
      <c r="J77" s="138"/>
    </row>
    <row r="78" spans="1:10" ht="15">
      <c r="A78" s="8"/>
      <c r="B78" s="3"/>
      <c r="C78" s="25"/>
      <c r="D78" s="25" t="s">
        <v>304</v>
      </c>
      <c r="E78" s="25"/>
      <c r="F78" s="71"/>
      <c r="G78" s="87"/>
      <c r="H78" s="84"/>
      <c r="I78" s="84"/>
      <c r="J78" s="138"/>
    </row>
    <row r="79" spans="1:10" ht="15">
      <c r="A79" s="9" t="s">
        <v>40</v>
      </c>
      <c r="B79" s="4"/>
      <c r="C79" s="49" t="s">
        <v>171</v>
      </c>
      <c r="D79" s="49" t="s">
        <v>37</v>
      </c>
      <c r="E79" s="49" t="s">
        <v>181</v>
      </c>
      <c r="F79" s="72">
        <v>1</v>
      </c>
      <c r="G79" s="81" t="s">
        <v>14</v>
      </c>
      <c r="H79" s="112">
        <v>0</v>
      </c>
      <c r="I79" s="97">
        <f aca="true" t="shared" si="11" ref="I79">F79*H79</f>
        <v>0</v>
      </c>
      <c r="J79" s="141"/>
    </row>
    <row r="80" spans="1:10" ht="15">
      <c r="A80" s="8"/>
      <c r="B80" s="3"/>
      <c r="C80" s="25"/>
      <c r="D80" s="25"/>
      <c r="E80" s="25"/>
      <c r="F80" s="71"/>
      <c r="G80" s="87"/>
      <c r="H80" s="84"/>
      <c r="I80" s="84"/>
      <c r="J80" s="101"/>
    </row>
    <row r="81" spans="1:10" ht="15">
      <c r="A81" s="10" t="s">
        <v>47</v>
      </c>
      <c r="B81" s="2" t="s">
        <v>48</v>
      </c>
      <c r="C81" s="50" t="s">
        <v>4</v>
      </c>
      <c r="D81" s="50" t="s">
        <v>49</v>
      </c>
      <c r="E81" s="50"/>
      <c r="F81" s="73">
        <v>1</v>
      </c>
      <c r="G81" s="80" t="s">
        <v>14</v>
      </c>
      <c r="H81" s="111">
        <v>0</v>
      </c>
      <c r="I81" s="98">
        <f>F81*H81</f>
        <v>0</v>
      </c>
      <c r="J81" s="140">
        <f>SUM(I81:I88)</f>
        <v>0</v>
      </c>
    </row>
    <row r="82" spans="1:10" ht="15">
      <c r="A82" s="8"/>
      <c r="B82" s="3"/>
      <c r="C82" s="25"/>
      <c r="D82" s="25" t="s">
        <v>6</v>
      </c>
      <c r="E82" s="25" t="s">
        <v>185</v>
      </c>
      <c r="F82" s="71"/>
      <c r="G82" s="87"/>
      <c r="H82" s="84"/>
      <c r="I82" s="84"/>
      <c r="J82" s="138"/>
    </row>
    <row r="83" spans="1:10" ht="15">
      <c r="A83" s="8"/>
      <c r="B83" s="3"/>
      <c r="C83" s="25"/>
      <c r="D83" s="25" t="s">
        <v>10</v>
      </c>
      <c r="E83" s="25" t="s">
        <v>190</v>
      </c>
      <c r="F83" s="71"/>
      <c r="G83" s="87"/>
      <c r="H83" s="84"/>
      <c r="I83" s="84"/>
      <c r="J83" s="138"/>
    </row>
    <row r="84" spans="1:10" ht="15">
      <c r="A84" s="8"/>
      <c r="B84" s="3"/>
      <c r="C84" s="25" t="s">
        <v>7</v>
      </c>
      <c r="D84" s="25" t="s">
        <v>50</v>
      </c>
      <c r="E84" s="25"/>
      <c r="F84" s="71">
        <v>2</v>
      </c>
      <c r="G84" s="87" t="s">
        <v>14</v>
      </c>
      <c r="H84" s="110">
        <v>0</v>
      </c>
      <c r="I84" s="84">
        <f aca="true" t="shared" si="12" ref="I84">F84*H84</f>
        <v>0</v>
      </c>
      <c r="J84" s="138"/>
    </row>
    <row r="85" spans="1:10" ht="15">
      <c r="A85" s="8"/>
      <c r="B85" s="3"/>
      <c r="C85" s="25"/>
      <c r="D85" s="25" t="s">
        <v>9</v>
      </c>
      <c r="E85" s="25" t="s">
        <v>180</v>
      </c>
      <c r="F85" s="71"/>
      <c r="G85" s="87"/>
      <c r="H85" s="84"/>
      <c r="I85" s="84"/>
      <c r="J85" s="138"/>
    </row>
    <row r="86" spans="1:10" ht="15">
      <c r="A86" s="8"/>
      <c r="B86" s="3"/>
      <c r="C86" s="25" t="s">
        <v>62</v>
      </c>
      <c r="D86" s="25" t="s">
        <v>63</v>
      </c>
      <c r="E86" s="25" t="s">
        <v>185</v>
      </c>
      <c r="F86" s="71">
        <v>1</v>
      </c>
      <c r="G86" s="87" t="s">
        <v>14</v>
      </c>
      <c r="H86" s="110">
        <v>0</v>
      </c>
      <c r="I86" s="84">
        <f aca="true" t="shared" si="13" ref="I86:I88">F86*H86</f>
        <v>0</v>
      </c>
      <c r="J86" s="138"/>
    </row>
    <row r="87" spans="1:10" ht="37.5">
      <c r="A87" s="8"/>
      <c r="B87" s="3"/>
      <c r="C87" s="25" t="s">
        <v>445</v>
      </c>
      <c r="D87" s="25" t="s">
        <v>444</v>
      </c>
      <c r="E87" s="51" t="s">
        <v>435</v>
      </c>
      <c r="F87" s="71">
        <v>4</v>
      </c>
      <c r="G87" s="87" t="s">
        <v>14</v>
      </c>
      <c r="H87" s="110">
        <v>0</v>
      </c>
      <c r="I87" s="84">
        <f t="shared" si="13"/>
        <v>0</v>
      </c>
      <c r="J87" s="138"/>
    </row>
    <row r="88" spans="1:10" ht="15">
      <c r="A88" s="9"/>
      <c r="B88" s="4"/>
      <c r="C88" s="49" t="s">
        <v>52</v>
      </c>
      <c r="D88" s="25" t="s">
        <v>134</v>
      </c>
      <c r="E88" s="49"/>
      <c r="F88" s="72">
        <v>2</v>
      </c>
      <c r="G88" s="81" t="s">
        <v>14</v>
      </c>
      <c r="H88" s="110">
        <v>0</v>
      </c>
      <c r="I88" s="84">
        <f t="shared" si="13"/>
        <v>0</v>
      </c>
      <c r="J88" s="141"/>
    </row>
    <row r="89" spans="1:10" ht="15">
      <c r="A89" s="10" t="s">
        <v>53</v>
      </c>
      <c r="B89" s="2" t="s">
        <v>48</v>
      </c>
      <c r="C89" s="50" t="s">
        <v>4</v>
      </c>
      <c r="D89" s="50" t="s">
        <v>49</v>
      </c>
      <c r="E89" s="50"/>
      <c r="F89" s="73">
        <v>1</v>
      </c>
      <c r="G89" s="80" t="s">
        <v>14</v>
      </c>
      <c r="H89" s="111">
        <v>0</v>
      </c>
      <c r="I89" s="98">
        <f>F89*H89</f>
        <v>0</v>
      </c>
      <c r="J89" s="140">
        <f>SUM(I89:I97)</f>
        <v>0</v>
      </c>
    </row>
    <row r="90" spans="1:10" ht="15">
      <c r="A90" s="8"/>
      <c r="B90" s="3"/>
      <c r="C90" s="25"/>
      <c r="D90" s="25" t="s">
        <v>6</v>
      </c>
      <c r="E90" s="25" t="s">
        <v>185</v>
      </c>
      <c r="F90" s="71"/>
      <c r="G90" s="87"/>
      <c r="H90" s="84"/>
      <c r="I90" s="84"/>
      <c r="J90" s="138"/>
    </row>
    <row r="91" spans="1:10" ht="15">
      <c r="A91" s="8"/>
      <c r="B91" s="3"/>
      <c r="C91" s="25"/>
      <c r="D91" s="25" t="s">
        <v>10</v>
      </c>
      <c r="E91" s="25" t="s">
        <v>190</v>
      </c>
      <c r="F91" s="71"/>
      <c r="G91" s="87"/>
      <c r="H91" s="84"/>
      <c r="I91" s="84"/>
      <c r="J91" s="138"/>
    </row>
    <row r="92" spans="1:10" ht="15">
      <c r="A92" s="8"/>
      <c r="B92" s="3"/>
      <c r="C92" s="25" t="s">
        <v>7</v>
      </c>
      <c r="D92" s="25" t="s">
        <v>50</v>
      </c>
      <c r="E92" s="25"/>
      <c r="F92" s="71">
        <v>2</v>
      </c>
      <c r="G92" s="87" t="s">
        <v>14</v>
      </c>
      <c r="H92" s="110">
        <v>0</v>
      </c>
      <c r="I92" s="84">
        <f aca="true" t="shared" si="14" ref="I92">F92*H92</f>
        <v>0</v>
      </c>
      <c r="J92" s="138"/>
    </row>
    <row r="93" spans="1:10" ht="15">
      <c r="A93" s="8"/>
      <c r="B93" s="3"/>
      <c r="C93" s="25"/>
      <c r="D93" s="25" t="s">
        <v>9</v>
      </c>
      <c r="E93" s="25" t="s">
        <v>180</v>
      </c>
      <c r="F93" s="71"/>
      <c r="G93" s="87"/>
      <c r="H93" s="84"/>
      <c r="I93" s="84"/>
      <c r="J93" s="138"/>
    </row>
    <row r="94" spans="1:10" ht="15">
      <c r="A94" s="8"/>
      <c r="B94" s="3"/>
      <c r="C94" s="25" t="s">
        <v>62</v>
      </c>
      <c r="D94" s="25" t="s">
        <v>63</v>
      </c>
      <c r="E94" s="25" t="s">
        <v>185</v>
      </c>
      <c r="F94" s="71">
        <v>1</v>
      </c>
      <c r="G94" s="87" t="s">
        <v>14</v>
      </c>
      <c r="H94" s="110">
        <v>0</v>
      </c>
      <c r="I94" s="84">
        <f aca="true" t="shared" si="15" ref="I94:I95">F94*H94</f>
        <v>0</v>
      </c>
      <c r="J94" s="138"/>
    </row>
    <row r="95" spans="1:10" ht="37.5">
      <c r="A95" s="8"/>
      <c r="B95" s="3"/>
      <c r="C95" s="25" t="s">
        <v>51</v>
      </c>
      <c r="D95" s="25" t="s">
        <v>447</v>
      </c>
      <c r="E95" s="51" t="s">
        <v>435</v>
      </c>
      <c r="F95" s="71">
        <v>4</v>
      </c>
      <c r="G95" s="87" t="s">
        <v>14</v>
      </c>
      <c r="H95" s="110">
        <v>0</v>
      </c>
      <c r="I95" s="84">
        <f t="shared" si="15"/>
        <v>0</v>
      </c>
      <c r="J95" s="138"/>
    </row>
    <row r="96" spans="1:10" ht="15">
      <c r="A96" s="8"/>
      <c r="B96" s="3"/>
      <c r="C96" s="25"/>
      <c r="D96" s="25"/>
      <c r="E96" s="25"/>
      <c r="F96" s="71"/>
      <c r="G96" s="87"/>
      <c r="H96" s="84"/>
      <c r="I96" s="84"/>
      <c r="J96" s="138"/>
    </row>
    <row r="97" spans="1:10" ht="15">
      <c r="A97" s="9"/>
      <c r="B97" s="4"/>
      <c r="C97" s="49" t="s">
        <v>52</v>
      </c>
      <c r="D97" s="25" t="s">
        <v>134</v>
      </c>
      <c r="E97" s="49"/>
      <c r="F97" s="72">
        <v>2</v>
      </c>
      <c r="G97" s="81" t="s">
        <v>14</v>
      </c>
      <c r="H97" s="110">
        <v>0</v>
      </c>
      <c r="I97" s="84">
        <f aca="true" t="shared" si="16" ref="I97">F97*H97</f>
        <v>0</v>
      </c>
      <c r="J97" s="141"/>
    </row>
    <row r="98" spans="1:10" ht="15">
      <c r="A98" s="10" t="s">
        <v>54</v>
      </c>
      <c r="B98" s="2" t="s">
        <v>48</v>
      </c>
      <c r="C98" s="50" t="s">
        <v>4</v>
      </c>
      <c r="D98" s="50" t="s">
        <v>64</v>
      </c>
      <c r="E98" s="50"/>
      <c r="F98" s="73">
        <v>1</v>
      </c>
      <c r="G98" s="80" t="s">
        <v>14</v>
      </c>
      <c r="H98" s="111">
        <v>0</v>
      </c>
      <c r="I98" s="98">
        <f>F98*H98</f>
        <v>0</v>
      </c>
      <c r="J98" s="140">
        <f>SUM(I98:I105)</f>
        <v>0</v>
      </c>
    </row>
    <row r="99" spans="1:10" ht="15">
      <c r="A99" s="8"/>
      <c r="B99" s="3"/>
      <c r="C99" s="25"/>
      <c r="D99" s="25" t="s">
        <v>6</v>
      </c>
      <c r="E99" s="25" t="s">
        <v>185</v>
      </c>
      <c r="F99" s="71"/>
      <c r="G99" s="87"/>
      <c r="H99" s="84"/>
      <c r="I99" s="84"/>
      <c r="J99" s="138"/>
    </row>
    <row r="100" spans="1:10" ht="15">
      <c r="A100" s="8"/>
      <c r="B100" s="3"/>
      <c r="C100" s="25"/>
      <c r="D100" s="25" t="s">
        <v>10</v>
      </c>
      <c r="E100" s="25" t="s">
        <v>190</v>
      </c>
      <c r="F100" s="71"/>
      <c r="G100" s="87"/>
      <c r="H100" s="84"/>
      <c r="I100" s="84"/>
      <c r="J100" s="138"/>
    </row>
    <row r="101" spans="1:10" ht="15">
      <c r="A101" s="8"/>
      <c r="B101" s="3"/>
      <c r="C101" s="25" t="s">
        <v>7</v>
      </c>
      <c r="D101" s="25" t="s">
        <v>65</v>
      </c>
      <c r="E101" s="25"/>
      <c r="F101" s="71">
        <v>1</v>
      </c>
      <c r="G101" s="87" t="s">
        <v>14</v>
      </c>
      <c r="H101" s="110">
        <v>0</v>
      </c>
      <c r="I101" s="84">
        <f aca="true" t="shared" si="17" ref="I101">F101*H101</f>
        <v>0</v>
      </c>
      <c r="J101" s="138"/>
    </row>
    <row r="102" spans="1:10" ht="15">
      <c r="A102" s="8"/>
      <c r="B102" s="3"/>
      <c r="C102" s="25"/>
      <c r="D102" s="25" t="s">
        <v>9</v>
      </c>
      <c r="E102" s="25" t="s">
        <v>180</v>
      </c>
      <c r="F102" s="71"/>
      <c r="G102" s="87"/>
      <c r="H102" s="84"/>
      <c r="I102" s="84"/>
      <c r="J102" s="138"/>
    </row>
    <row r="103" spans="1:10" ht="15">
      <c r="A103" s="8"/>
      <c r="B103" s="3"/>
      <c r="C103" s="25" t="s">
        <v>62</v>
      </c>
      <c r="D103" s="25" t="s">
        <v>63</v>
      </c>
      <c r="E103" s="25" t="s">
        <v>185</v>
      </c>
      <c r="F103" s="71">
        <v>1</v>
      </c>
      <c r="G103" s="87" t="s">
        <v>14</v>
      </c>
      <c r="H103" s="110">
        <v>0</v>
      </c>
      <c r="I103" s="84">
        <f aca="true" t="shared" si="18" ref="I103:I105">F103*H103</f>
        <v>0</v>
      </c>
      <c r="J103" s="138"/>
    </row>
    <row r="104" spans="1:10" ht="37.5">
      <c r="A104" s="8"/>
      <c r="B104" s="3"/>
      <c r="C104" s="25" t="s">
        <v>51</v>
      </c>
      <c r="D104" s="25" t="s">
        <v>444</v>
      </c>
      <c r="E104" s="51" t="s">
        <v>435</v>
      </c>
      <c r="F104" s="71">
        <v>2</v>
      </c>
      <c r="G104" s="87" t="s">
        <v>14</v>
      </c>
      <c r="H104" s="110">
        <v>0</v>
      </c>
      <c r="I104" s="84">
        <f t="shared" si="18"/>
        <v>0</v>
      </c>
      <c r="J104" s="138"/>
    </row>
    <row r="105" spans="1:10" ht="15">
      <c r="A105" s="9"/>
      <c r="B105" s="4"/>
      <c r="C105" s="49" t="s">
        <v>52</v>
      </c>
      <c r="D105" s="25" t="s">
        <v>134</v>
      </c>
      <c r="E105" s="49"/>
      <c r="F105" s="72">
        <v>1</v>
      </c>
      <c r="G105" s="81" t="s">
        <v>14</v>
      </c>
      <c r="H105" s="110">
        <v>0</v>
      </c>
      <c r="I105" s="84">
        <f t="shared" si="18"/>
        <v>0</v>
      </c>
      <c r="J105" s="141"/>
    </row>
    <row r="106" spans="1:10" ht="15">
      <c r="A106" s="10" t="s">
        <v>55</v>
      </c>
      <c r="B106" s="2" t="s">
        <v>48</v>
      </c>
      <c r="C106" s="50" t="s">
        <v>4</v>
      </c>
      <c r="D106" s="50" t="s">
        <v>66</v>
      </c>
      <c r="E106" s="50"/>
      <c r="F106" s="73">
        <v>1</v>
      </c>
      <c r="G106" s="80" t="s">
        <v>14</v>
      </c>
      <c r="H106" s="111">
        <v>0</v>
      </c>
      <c r="I106" s="98">
        <f>F106*H106</f>
        <v>0</v>
      </c>
      <c r="J106" s="140">
        <f>SUM(I106:I113)</f>
        <v>0</v>
      </c>
    </row>
    <row r="107" spans="1:10" ht="15">
      <c r="A107" s="8"/>
      <c r="B107" s="3"/>
      <c r="C107" s="25"/>
      <c r="D107" s="25" t="s">
        <v>6</v>
      </c>
      <c r="E107" s="25" t="s">
        <v>185</v>
      </c>
      <c r="F107" s="71"/>
      <c r="G107" s="87"/>
      <c r="H107" s="84"/>
      <c r="I107" s="84"/>
      <c r="J107" s="138"/>
    </row>
    <row r="108" spans="1:10" ht="15">
      <c r="A108" s="8"/>
      <c r="B108" s="3"/>
      <c r="C108" s="25"/>
      <c r="D108" s="25" t="s">
        <v>10</v>
      </c>
      <c r="E108" s="25" t="s">
        <v>190</v>
      </c>
      <c r="F108" s="71"/>
      <c r="G108" s="87"/>
      <c r="H108" s="84"/>
      <c r="I108" s="84"/>
      <c r="J108" s="138"/>
    </row>
    <row r="109" spans="1:10" ht="15">
      <c r="A109" s="8"/>
      <c r="B109" s="3"/>
      <c r="C109" s="25" t="s">
        <v>7</v>
      </c>
      <c r="D109" s="25" t="s">
        <v>67</v>
      </c>
      <c r="E109" s="25"/>
      <c r="F109" s="71">
        <v>2</v>
      </c>
      <c r="G109" s="87" t="s">
        <v>14</v>
      </c>
      <c r="H109" s="110">
        <v>0</v>
      </c>
      <c r="I109" s="84">
        <f aca="true" t="shared" si="19" ref="I109">F109*H109</f>
        <v>0</v>
      </c>
      <c r="J109" s="138"/>
    </row>
    <row r="110" spans="1:10" ht="15">
      <c r="A110" s="8"/>
      <c r="B110" s="3"/>
      <c r="C110" s="25"/>
      <c r="D110" s="25" t="s">
        <v>9</v>
      </c>
      <c r="E110" s="25" t="s">
        <v>180</v>
      </c>
      <c r="F110" s="71"/>
      <c r="G110" s="87"/>
      <c r="H110" s="84"/>
      <c r="I110" s="84"/>
      <c r="J110" s="138"/>
    </row>
    <row r="111" spans="1:10" ht="15">
      <c r="A111" s="8"/>
      <c r="B111" s="3"/>
      <c r="C111" s="25" t="s">
        <v>62</v>
      </c>
      <c r="D111" s="25" t="s">
        <v>63</v>
      </c>
      <c r="E111" s="25" t="s">
        <v>185</v>
      </c>
      <c r="F111" s="71">
        <v>1</v>
      </c>
      <c r="G111" s="87" t="s">
        <v>14</v>
      </c>
      <c r="H111" s="110">
        <v>0</v>
      </c>
      <c r="I111" s="84">
        <f aca="true" t="shared" si="20" ref="I111:I113">F111*H111</f>
        <v>0</v>
      </c>
      <c r="J111" s="138"/>
    </row>
    <row r="112" spans="1:10" ht="37.5">
      <c r="A112" s="8"/>
      <c r="B112" s="3"/>
      <c r="C112" s="25" t="s">
        <v>51</v>
      </c>
      <c r="D112" s="25" t="s">
        <v>444</v>
      </c>
      <c r="E112" s="51" t="s">
        <v>435</v>
      </c>
      <c r="F112" s="71">
        <v>4</v>
      </c>
      <c r="G112" s="87" t="s">
        <v>14</v>
      </c>
      <c r="H112" s="110">
        <v>0</v>
      </c>
      <c r="I112" s="84">
        <f t="shared" si="20"/>
        <v>0</v>
      </c>
      <c r="J112" s="138"/>
    </row>
    <row r="113" spans="1:10" ht="15">
      <c r="A113" s="9"/>
      <c r="B113" s="4"/>
      <c r="C113" s="49" t="s">
        <v>52</v>
      </c>
      <c r="D113" s="25" t="s">
        <v>134</v>
      </c>
      <c r="E113" s="49"/>
      <c r="F113" s="72">
        <v>2</v>
      </c>
      <c r="G113" s="81" t="s">
        <v>14</v>
      </c>
      <c r="H113" s="110">
        <v>0</v>
      </c>
      <c r="I113" s="84">
        <f t="shared" si="20"/>
        <v>0</v>
      </c>
      <c r="J113" s="141"/>
    </row>
    <row r="114" spans="1:10" ht="15">
      <c r="A114" s="10" t="s">
        <v>56</v>
      </c>
      <c r="B114" s="2" t="s">
        <v>48</v>
      </c>
      <c r="C114" s="50" t="s">
        <v>4</v>
      </c>
      <c r="D114" s="50" t="s">
        <v>68</v>
      </c>
      <c r="E114" s="50"/>
      <c r="F114" s="73">
        <v>1</v>
      </c>
      <c r="G114" s="80" t="s">
        <v>14</v>
      </c>
      <c r="H114" s="111">
        <v>0</v>
      </c>
      <c r="I114" s="98">
        <f>F114*H114</f>
        <v>0</v>
      </c>
      <c r="J114" s="140">
        <f>SUM(I114:I121)</f>
        <v>0</v>
      </c>
    </row>
    <row r="115" spans="1:10" ht="15">
      <c r="A115" s="8"/>
      <c r="B115" s="3"/>
      <c r="C115" s="25"/>
      <c r="D115" s="25" t="s">
        <v>6</v>
      </c>
      <c r="E115" s="25" t="s">
        <v>185</v>
      </c>
      <c r="F115" s="71"/>
      <c r="G115" s="87"/>
      <c r="H115" s="84"/>
      <c r="I115" s="84"/>
      <c r="J115" s="138"/>
    </row>
    <row r="116" spans="1:10" ht="15">
      <c r="A116" s="8"/>
      <c r="B116" s="3"/>
      <c r="C116" s="25"/>
      <c r="D116" s="25" t="s">
        <v>10</v>
      </c>
      <c r="E116" s="25" t="s">
        <v>190</v>
      </c>
      <c r="F116" s="71"/>
      <c r="G116" s="87"/>
      <c r="H116" s="84"/>
      <c r="I116" s="84"/>
      <c r="J116" s="138"/>
    </row>
    <row r="117" spans="1:10" ht="15">
      <c r="A117" s="8"/>
      <c r="B117" s="3"/>
      <c r="C117" s="25" t="s">
        <v>7</v>
      </c>
      <c r="D117" s="25" t="s">
        <v>69</v>
      </c>
      <c r="E117" s="25"/>
      <c r="F117" s="71">
        <v>1</v>
      </c>
      <c r="G117" s="87" t="s">
        <v>14</v>
      </c>
      <c r="H117" s="110">
        <v>0</v>
      </c>
      <c r="I117" s="84">
        <f aca="true" t="shared" si="21" ref="I117">F117*H117</f>
        <v>0</v>
      </c>
      <c r="J117" s="138"/>
    </row>
    <row r="118" spans="1:10" ht="15">
      <c r="A118" s="8"/>
      <c r="B118" s="3"/>
      <c r="C118" s="25"/>
      <c r="D118" s="25" t="s">
        <v>9</v>
      </c>
      <c r="E118" s="25" t="s">
        <v>180</v>
      </c>
      <c r="F118" s="71"/>
      <c r="G118" s="87"/>
      <c r="H118" s="84"/>
      <c r="I118" s="84"/>
      <c r="J118" s="138"/>
    </row>
    <row r="119" spans="1:10" ht="15">
      <c r="A119" s="8"/>
      <c r="B119" s="3"/>
      <c r="C119" s="25" t="s">
        <v>62</v>
      </c>
      <c r="D119" s="25" t="s">
        <v>63</v>
      </c>
      <c r="E119" s="25" t="s">
        <v>185</v>
      </c>
      <c r="F119" s="71">
        <v>1</v>
      </c>
      <c r="G119" s="87" t="s">
        <v>14</v>
      </c>
      <c r="H119" s="110">
        <v>0</v>
      </c>
      <c r="I119" s="84">
        <f aca="true" t="shared" si="22" ref="I119:I121">F119*H119</f>
        <v>0</v>
      </c>
      <c r="J119" s="138"/>
    </row>
    <row r="120" spans="1:10" ht="37.5">
      <c r="A120" s="8"/>
      <c r="B120" s="3"/>
      <c r="C120" s="25" t="s">
        <v>51</v>
      </c>
      <c r="D120" s="25" t="s">
        <v>444</v>
      </c>
      <c r="E120" s="51" t="s">
        <v>435</v>
      </c>
      <c r="F120" s="71">
        <v>2</v>
      </c>
      <c r="G120" s="87" t="s">
        <v>14</v>
      </c>
      <c r="H120" s="110">
        <v>0</v>
      </c>
      <c r="I120" s="84">
        <f t="shared" si="22"/>
        <v>0</v>
      </c>
      <c r="J120" s="138"/>
    </row>
    <row r="121" spans="1:10" ht="15">
      <c r="A121" s="9"/>
      <c r="B121" s="4"/>
      <c r="C121" s="49" t="s">
        <v>52</v>
      </c>
      <c r="D121" s="25" t="s">
        <v>134</v>
      </c>
      <c r="E121" s="49"/>
      <c r="F121" s="72">
        <v>2</v>
      </c>
      <c r="G121" s="81" t="s">
        <v>14</v>
      </c>
      <c r="H121" s="110">
        <v>0</v>
      </c>
      <c r="I121" s="84">
        <f t="shared" si="22"/>
        <v>0</v>
      </c>
      <c r="J121" s="141"/>
    </row>
    <row r="122" spans="1:10" ht="15">
      <c r="A122" s="10" t="s">
        <v>57</v>
      </c>
      <c r="B122" s="2" t="s">
        <v>48</v>
      </c>
      <c r="C122" s="50" t="s">
        <v>4</v>
      </c>
      <c r="D122" s="50" t="s">
        <v>70</v>
      </c>
      <c r="E122" s="50"/>
      <c r="F122" s="73">
        <v>1</v>
      </c>
      <c r="G122" s="80" t="s">
        <v>14</v>
      </c>
      <c r="H122" s="111">
        <v>0</v>
      </c>
      <c r="I122" s="98">
        <f>F122*H122</f>
        <v>0</v>
      </c>
      <c r="J122" s="140">
        <f>SUM(I122:I129)</f>
        <v>0</v>
      </c>
    </row>
    <row r="123" spans="1:10" ht="15">
      <c r="A123" s="8"/>
      <c r="B123" s="3"/>
      <c r="C123" s="25"/>
      <c r="D123" s="25" t="s">
        <v>6</v>
      </c>
      <c r="E123" s="25" t="s">
        <v>185</v>
      </c>
      <c r="F123" s="71"/>
      <c r="G123" s="87"/>
      <c r="H123" s="84"/>
      <c r="I123" s="84"/>
      <c r="J123" s="138"/>
    </row>
    <row r="124" spans="1:10" ht="15">
      <c r="A124" s="8"/>
      <c r="B124" s="3"/>
      <c r="C124" s="25"/>
      <c r="D124" s="25" t="s">
        <v>10</v>
      </c>
      <c r="E124" s="25" t="s">
        <v>190</v>
      </c>
      <c r="F124" s="71"/>
      <c r="G124" s="87"/>
      <c r="H124" s="84"/>
      <c r="I124" s="84"/>
      <c r="J124" s="138"/>
    </row>
    <row r="125" spans="1:10" ht="15">
      <c r="A125" s="8"/>
      <c r="B125" s="3"/>
      <c r="C125" s="25" t="s">
        <v>7</v>
      </c>
      <c r="D125" s="25" t="s">
        <v>71</v>
      </c>
      <c r="E125" s="25"/>
      <c r="F125" s="71">
        <v>1</v>
      </c>
      <c r="G125" s="87" t="s">
        <v>14</v>
      </c>
      <c r="H125" s="110">
        <v>0</v>
      </c>
      <c r="I125" s="84">
        <f aca="true" t="shared" si="23" ref="I125">F125*H125</f>
        <v>0</v>
      </c>
      <c r="J125" s="138"/>
    </row>
    <row r="126" spans="1:10" ht="15">
      <c r="A126" s="8"/>
      <c r="B126" s="3"/>
      <c r="C126" s="25"/>
      <c r="D126" s="25" t="s">
        <v>9</v>
      </c>
      <c r="E126" s="25" t="s">
        <v>180</v>
      </c>
      <c r="F126" s="71"/>
      <c r="G126" s="87"/>
      <c r="H126" s="84"/>
      <c r="I126" s="84"/>
      <c r="J126" s="138"/>
    </row>
    <row r="127" spans="1:10" ht="15">
      <c r="A127" s="8"/>
      <c r="B127" s="3"/>
      <c r="C127" s="25" t="s">
        <v>62</v>
      </c>
      <c r="D127" s="25" t="s">
        <v>63</v>
      </c>
      <c r="E127" s="25" t="s">
        <v>185</v>
      </c>
      <c r="F127" s="71">
        <v>1</v>
      </c>
      <c r="G127" s="87" t="s">
        <v>14</v>
      </c>
      <c r="H127" s="110">
        <v>0</v>
      </c>
      <c r="I127" s="84">
        <f aca="true" t="shared" si="24" ref="I127:I129">F127*H127</f>
        <v>0</v>
      </c>
      <c r="J127" s="138"/>
    </row>
    <row r="128" spans="1:10" ht="37.5">
      <c r="A128" s="8"/>
      <c r="B128" s="3"/>
      <c r="C128" s="25" t="s">
        <v>51</v>
      </c>
      <c r="D128" s="25" t="s">
        <v>444</v>
      </c>
      <c r="E128" s="51" t="s">
        <v>435</v>
      </c>
      <c r="F128" s="71">
        <v>3</v>
      </c>
      <c r="G128" s="87" t="s">
        <v>14</v>
      </c>
      <c r="H128" s="110">
        <v>0</v>
      </c>
      <c r="I128" s="84">
        <f t="shared" si="24"/>
        <v>0</v>
      </c>
      <c r="J128" s="138"/>
    </row>
    <row r="129" spans="1:10" ht="15">
      <c r="A129" s="9"/>
      <c r="B129" s="4"/>
      <c r="C129" s="49" t="s">
        <v>52</v>
      </c>
      <c r="D129" s="25" t="s">
        <v>134</v>
      </c>
      <c r="E129" s="49"/>
      <c r="F129" s="72">
        <v>2</v>
      </c>
      <c r="G129" s="81" t="s">
        <v>14</v>
      </c>
      <c r="H129" s="110">
        <v>0</v>
      </c>
      <c r="I129" s="84">
        <f t="shared" si="24"/>
        <v>0</v>
      </c>
      <c r="J129" s="141"/>
    </row>
    <row r="130" spans="1:10" ht="15">
      <c r="A130" s="10" t="s">
        <v>58</v>
      </c>
      <c r="B130" s="2" t="s">
        <v>48</v>
      </c>
      <c r="C130" s="50" t="s">
        <v>4</v>
      </c>
      <c r="D130" s="50" t="s">
        <v>70</v>
      </c>
      <c r="E130" s="50"/>
      <c r="F130" s="73">
        <v>1</v>
      </c>
      <c r="G130" s="80" t="s">
        <v>14</v>
      </c>
      <c r="H130" s="111">
        <v>0</v>
      </c>
      <c r="I130" s="98">
        <f>F130*H130</f>
        <v>0</v>
      </c>
      <c r="J130" s="140">
        <f>SUM(I130:I137)</f>
        <v>0</v>
      </c>
    </row>
    <row r="131" spans="1:10" ht="15">
      <c r="A131" s="8"/>
      <c r="B131" s="3"/>
      <c r="C131" s="25"/>
      <c r="D131" s="25" t="s">
        <v>6</v>
      </c>
      <c r="E131" s="25" t="s">
        <v>185</v>
      </c>
      <c r="F131" s="71"/>
      <c r="G131" s="87"/>
      <c r="H131" s="84"/>
      <c r="I131" s="84"/>
      <c r="J131" s="138"/>
    </row>
    <row r="132" spans="1:10" ht="15">
      <c r="A132" s="8"/>
      <c r="B132" s="3"/>
      <c r="C132" s="25"/>
      <c r="D132" s="25" t="s">
        <v>10</v>
      </c>
      <c r="E132" s="25" t="s">
        <v>190</v>
      </c>
      <c r="F132" s="71"/>
      <c r="G132" s="87"/>
      <c r="H132" s="84"/>
      <c r="I132" s="84"/>
      <c r="J132" s="138"/>
    </row>
    <row r="133" spans="1:10" ht="15">
      <c r="A133" s="8"/>
      <c r="B133" s="3"/>
      <c r="C133" s="25" t="s">
        <v>7</v>
      </c>
      <c r="D133" s="25" t="s">
        <v>71</v>
      </c>
      <c r="E133" s="25"/>
      <c r="F133" s="71">
        <v>1</v>
      </c>
      <c r="G133" s="87" t="s">
        <v>14</v>
      </c>
      <c r="H133" s="110">
        <v>0</v>
      </c>
      <c r="I133" s="84">
        <f aca="true" t="shared" si="25" ref="I133">F133*H133</f>
        <v>0</v>
      </c>
      <c r="J133" s="138"/>
    </row>
    <row r="134" spans="1:10" ht="15">
      <c r="A134" s="8"/>
      <c r="B134" s="3"/>
      <c r="C134" s="25"/>
      <c r="D134" s="25" t="s">
        <v>9</v>
      </c>
      <c r="E134" s="25" t="s">
        <v>180</v>
      </c>
      <c r="F134" s="71"/>
      <c r="G134" s="87"/>
      <c r="H134" s="84"/>
      <c r="I134" s="84"/>
      <c r="J134" s="138"/>
    </row>
    <row r="135" spans="1:10" ht="15">
      <c r="A135" s="8"/>
      <c r="B135" s="3"/>
      <c r="C135" s="25" t="s">
        <v>62</v>
      </c>
      <c r="D135" s="25" t="s">
        <v>63</v>
      </c>
      <c r="E135" s="25" t="s">
        <v>185</v>
      </c>
      <c r="F135" s="71">
        <v>1</v>
      </c>
      <c r="G135" s="87" t="s">
        <v>14</v>
      </c>
      <c r="H135" s="110">
        <v>0</v>
      </c>
      <c r="I135" s="84">
        <f aca="true" t="shared" si="26" ref="I135:I137">F135*H135</f>
        <v>0</v>
      </c>
      <c r="J135" s="138"/>
    </row>
    <row r="136" spans="1:10" ht="37.5">
      <c r="A136" s="8"/>
      <c r="B136" s="3"/>
      <c r="C136" s="25" t="s">
        <v>51</v>
      </c>
      <c r="D136" s="25" t="s">
        <v>444</v>
      </c>
      <c r="E136" s="51" t="s">
        <v>435</v>
      </c>
      <c r="F136" s="71">
        <v>3</v>
      </c>
      <c r="G136" s="87" t="s">
        <v>14</v>
      </c>
      <c r="H136" s="110">
        <v>0</v>
      </c>
      <c r="I136" s="84">
        <f t="shared" si="26"/>
        <v>0</v>
      </c>
      <c r="J136" s="138"/>
    </row>
    <row r="137" spans="1:10" ht="15">
      <c r="A137" s="9"/>
      <c r="B137" s="4"/>
      <c r="C137" s="49" t="s">
        <v>52</v>
      </c>
      <c r="D137" s="25" t="s">
        <v>134</v>
      </c>
      <c r="E137" s="49"/>
      <c r="F137" s="72">
        <v>2</v>
      </c>
      <c r="G137" s="81" t="s">
        <v>14</v>
      </c>
      <c r="H137" s="110">
        <v>0</v>
      </c>
      <c r="I137" s="84">
        <f t="shared" si="26"/>
        <v>0</v>
      </c>
      <c r="J137" s="141"/>
    </row>
    <row r="138" spans="1:10" ht="15">
      <c r="A138" s="10" t="s">
        <v>59</v>
      </c>
      <c r="B138" s="2" t="s">
        <v>48</v>
      </c>
      <c r="C138" s="50" t="s">
        <v>4</v>
      </c>
      <c r="D138" s="50" t="s">
        <v>249</v>
      </c>
      <c r="E138" s="50"/>
      <c r="F138" s="73">
        <v>1</v>
      </c>
      <c r="G138" s="80" t="s">
        <v>14</v>
      </c>
      <c r="H138" s="111">
        <v>0</v>
      </c>
      <c r="I138" s="98">
        <f>F138*H138</f>
        <v>0</v>
      </c>
      <c r="J138" s="140">
        <f>SUM(I138:I150)</f>
        <v>0</v>
      </c>
    </row>
    <row r="139" spans="1:10" ht="15">
      <c r="A139" s="8"/>
      <c r="B139" s="3" t="s">
        <v>258</v>
      </c>
      <c r="C139" s="25"/>
      <c r="D139" s="25" t="s">
        <v>6</v>
      </c>
      <c r="E139" s="25" t="s">
        <v>185</v>
      </c>
      <c r="F139" s="71"/>
      <c r="G139" s="87"/>
      <c r="H139" s="84"/>
      <c r="I139" s="84"/>
      <c r="J139" s="138"/>
    </row>
    <row r="140" spans="1:10" ht="15">
      <c r="A140" s="8"/>
      <c r="B140" s="3"/>
      <c r="C140" s="25"/>
      <c r="D140" s="25" t="s">
        <v>10</v>
      </c>
      <c r="E140" s="25" t="s">
        <v>190</v>
      </c>
      <c r="F140" s="71"/>
      <c r="G140" s="87"/>
      <c r="H140" s="84"/>
      <c r="I140" s="84"/>
      <c r="J140" s="138"/>
    </row>
    <row r="141" spans="1:10" ht="15">
      <c r="A141" s="8"/>
      <c r="B141" s="3"/>
      <c r="C141" s="25" t="s">
        <v>7</v>
      </c>
      <c r="D141" s="25" t="s">
        <v>250</v>
      </c>
      <c r="E141" s="25"/>
      <c r="F141" s="71">
        <v>2</v>
      </c>
      <c r="G141" s="87" t="s">
        <v>14</v>
      </c>
      <c r="H141" s="110">
        <v>0</v>
      </c>
      <c r="I141" s="84">
        <f aca="true" t="shared" si="27" ref="I141">F141*H141</f>
        <v>0</v>
      </c>
      <c r="J141" s="138"/>
    </row>
    <row r="142" spans="1:10" ht="15">
      <c r="A142" s="8"/>
      <c r="B142" s="3"/>
      <c r="C142" s="25"/>
      <c r="D142" s="25" t="s">
        <v>9</v>
      </c>
      <c r="E142" s="25" t="s">
        <v>190</v>
      </c>
      <c r="F142" s="71"/>
      <c r="G142" s="87"/>
      <c r="H142" s="84"/>
      <c r="I142" s="84"/>
      <c r="J142" s="138"/>
    </row>
    <row r="143" spans="1:10" ht="15">
      <c r="A143" s="8"/>
      <c r="B143" s="3"/>
      <c r="C143" s="25"/>
      <c r="D143" s="25"/>
      <c r="E143" s="25" t="s">
        <v>182</v>
      </c>
      <c r="F143" s="71">
        <v>19</v>
      </c>
      <c r="G143" s="87" t="s">
        <v>14</v>
      </c>
      <c r="H143" s="110">
        <v>0</v>
      </c>
      <c r="I143" s="84">
        <f aca="true" t="shared" si="28" ref="I143">F143*H143</f>
        <v>0</v>
      </c>
      <c r="J143" s="138"/>
    </row>
    <row r="144" spans="1:10" ht="15">
      <c r="A144" s="8"/>
      <c r="B144" s="3"/>
      <c r="C144" s="25"/>
      <c r="D144" s="25" t="s">
        <v>52</v>
      </c>
      <c r="E144" s="25" t="s">
        <v>169</v>
      </c>
      <c r="F144" s="71"/>
      <c r="G144" s="87"/>
      <c r="H144" s="84"/>
      <c r="I144" s="84"/>
      <c r="J144" s="138"/>
    </row>
    <row r="145" spans="1:10" ht="15">
      <c r="A145" s="8"/>
      <c r="B145" s="3"/>
      <c r="C145" s="25"/>
      <c r="D145" s="25" t="s">
        <v>51</v>
      </c>
      <c r="E145" s="52" t="s">
        <v>372</v>
      </c>
      <c r="F145" s="71">
        <v>10</v>
      </c>
      <c r="G145" s="87" t="s">
        <v>14</v>
      </c>
      <c r="H145" s="110">
        <v>0</v>
      </c>
      <c r="I145" s="84">
        <f aca="true" t="shared" si="29" ref="I145">F145*H145</f>
        <v>0</v>
      </c>
      <c r="J145" s="138"/>
    </row>
    <row r="146" spans="1:10" ht="37.5">
      <c r="A146" s="8"/>
      <c r="B146" s="3"/>
      <c r="C146" s="25"/>
      <c r="D146" s="25"/>
      <c r="E146" s="51" t="s">
        <v>435</v>
      </c>
      <c r="F146" s="71"/>
      <c r="G146" s="87"/>
      <c r="H146" s="84"/>
      <c r="I146" s="84"/>
      <c r="J146" s="138"/>
    </row>
    <row r="147" spans="1:10" ht="15">
      <c r="A147" s="8"/>
      <c r="B147" s="3"/>
      <c r="C147" s="25" t="s">
        <v>62</v>
      </c>
      <c r="D147" s="25" t="s">
        <v>63</v>
      </c>
      <c r="E147" s="25" t="s">
        <v>185</v>
      </c>
      <c r="F147" s="71">
        <v>6</v>
      </c>
      <c r="G147" s="87" t="s">
        <v>14</v>
      </c>
      <c r="H147" s="110">
        <v>0</v>
      </c>
      <c r="I147" s="84">
        <f aca="true" t="shared" si="30" ref="I147:I148">F147*H147</f>
        <v>0</v>
      </c>
      <c r="J147" s="138"/>
    </row>
    <row r="148" spans="1:10" ht="15">
      <c r="A148" s="8"/>
      <c r="B148" s="3"/>
      <c r="C148" s="25"/>
      <c r="D148" s="25" t="s">
        <v>72</v>
      </c>
      <c r="E148" s="25" t="s">
        <v>185</v>
      </c>
      <c r="F148" s="71">
        <v>1</v>
      </c>
      <c r="G148" s="87" t="s">
        <v>14</v>
      </c>
      <c r="H148" s="110">
        <v>0</v>
      </c>
      <c r="I148" s="84">
        <f t="shared" si="30"/>
        <v>0</v>
      </c>
      <c r="J148" s="138"/>
    </row>
    <row r="149" spans="1:10" ht="15">
      <c r="A149" s="8"/>
      <c r="B149" s="3"/>
      <c r="C149" s="25" t="s">
        <v>157</v>
      </c>
      <c r="D149" s="25" t="s">
        <v>158</v>
      </c>
      <c r="E149" s="25"/>
      <c r="F149" s="71"/>
      <c r="G149" s="87"/>
      <c r="H149" s="84"/>
      <c r="I149" s="84"/>
      <c r="J149" s="138"/>
    </row>
    <row r="150" spans="1:10" ht="15">
      <c r="A150" s="8"/>
      <c r="B150" s="3"/>
      <c r="C150" s="25"/>
      <c r="D150" s="25" t="s">
        <v>243</v>
      </c>
      <c r="E150" s="25" t="s">
        <v>448</v>
      </c>
      <c r="F150" s="71">
        <v>1</v>
      </c>
      <c r="G150" s="87" t="s">
        <v>14</v>
      </c>
      <c r="H150" s="110">
        <v>0</v>
      </c>
      <c r="I150" s="84">
        <f aca="true" t="shared" si="31" ref="I150">F150*H150</f>
        <v>0</v>
      </c>
      <c r="J150" s="141"/>
    </row>
    <row r="151" spans="1:10" ht="15">
      <c r="A151" s="10" t="s">
        <v>60</v>
      </c>
      <c r="B151" s="2" t="s">
        <v>48</v>
      </c>
      <c r="C151" s="50" t="s">
        <v>4</v>
      </c>
      <c r="D151" s="50" t="s">
        <v>251</v>
      </c>
      <c r="E151" s="50"/>
      <c r="F151" s="73">
        <v>1</v>
      </c>
      <c r="G151" s="80" t="s">
        <v>14</v>
      </c>
      <c r="H151" s="111">
        <v>0</v>
      </c>
      <c r="I151" s="98">
        <f>F151*H151</f>
        <v>0</v>
      </c>
      <c r="J151" s="140">
        <f>SUM(I151:I164)</f>
        <v>0</v>
      </c>
    </row>
    <row r="152" spans="1:10" ht="15">
      <c r="A152" s="8"/>
      <c r="B152" s="3"/>
      <c r="C152" s="25"/>
      <c r="D152" s="25" t="s">
        <v>6</v>
      </c>
      <c r="E152" s="25" t="s">
        <v>185</v>
      </c>
      <c r="F152" s="71"/>
      <c r="G152" s="87"/>
      <c r="H152" s="84"/>
      <c r="I152" s="84"/>
      <c r="J152" s="138"/>
    </row>
    <row r="153" spans="1:10" ht="15">
      <c r="A153" s="8"/>
      <c r="B153" s="3"/>
      <c r="C153" s="25"/>
      <c r="D153" s="25" t="s">
        <v>10</v>
      </c>
      <c r="E153" s="25" t="s">
        <v>190</v>
      </c>
      <c r="F153" s="71"/>
      <c r="G153" s="87"/>
      <c r="H153" s="84"/>
      <c r="I153" s="84"/>
      <c r="J153" s="138"/>
    </row>
    <row r="154" spans="1:10" ht="15">
      <c r="A154" s="8"/>
      <c r="B154" s="3"/>
      <c r="C154" s="25" t="s">
        <v>7</v>
      </c>
      <c r="D154" s="25" t="s">
        <v>250</v>
      </c>
      <c r="E154" s="25"/>
      <c r="F154" s="71">
        <v>2</v>
      </c>
      <c r="G154" s="87" t="s">
        <v>14</v>
      </c>
      <c r="H154" s="110">
        <v>0</v>
      </c>
      <c r="I154" s="84">
        <f aca="true" t="shared" si="32" ref="I154">F154*H154</f>
        <v>0</v>
      </c>
      <c r="J154" s="138"/>
    </row>
    <row r="155" spans="1:10" ht="15">
      <c r="A155" s="8"/>
      <c r="B155" s="3"/>
      <c r="C155" s="25"/>
      <c r="D155" s="25" t="s">
        <v>9</v>
      </c>
      <c r="E155" s="25" t="s">
        <v>190</v>
      </c>
      <c r="F155" s="71"/>
      <c r="G155" s="87"/>
      <c r="H155" s="84"/>
      <c r="I155" s="84"/>
      <c r="J155" s="138"/>
    </row>
    <row r="156" spans="1:10" ht="15">
      <c r="A156" s="8"/>
      <c r="B156" s="3"/>
      <c r="C156" s="25"/>
      <c r="D156" s="25"/>
      <c r="E156" s="25" t="s">
        <v>182</v>
      </c>
      <c r="F156" s="71">
        <v>10</v>
      </c>
      <c r="G156" s="87" t="s">
        <v>14</v>
      </c>
      <c r="H156" s="110">
        <v>0</v>
      </c>
      <c r="I156" s="84">
        <f aca="true" t="shared" si="33" ref="I156">F156*H156</f>
        <v>0</v>
      </c>
      <c r="J156" s="138"/>
    </row>
    <row r="157" spans="1:10" ht="15">
      <c r="A157" s="8"/>
      <c r="B157" s="3"/>
      <c r="C157" s="25"/>
      <c r="D157" s="25" t="s">
        <v>52</v>
      </c>
      <c r="E157" s="25" t="s">
        <v>169</v>
      </c>
      <c r="F157" s="71"/>
      <c r="G157" s="87"/>
      <c r="H157" s="84"/>
      <c r="I157" s="84"/>
      <c r="J157" s="138"/>
    </row>
    <row r="158" spans="1:10" ht="15">
      <c r="A158" s="8"/>
      <c r="B158" s="3"/>
      <c r="C158" s="25"/>
      <c r="D158" s="25" t="s">
        <v>51</v>
      </c>
      <c r="E158" s="52" t="s">
        <v>372</v>
      </c>
      <c r="F158" s="74" t="s">
        <v>242</v>
      </c>
      <c r="G158" s="100" t="s">
        <v>14</v>
      </c>
      <c r="H158" s="110">
        <v>0</v>
      </c>
      <c r="I158" s="84">
        <f aca="true" t="shared" si="34" ref="I158">F158*H158</f>
        <v>0</v>
      </c>
      <c r="J158" s="138"/>
    </row>
    <row r="159" spans="1:10" ht="37.5">
      <c r="A159" s="8"/>
      <c r="B159" s="3"/>
      <c r="C159" s="25"/>
      <c r="D159" s="25"/>
      <c r="E159" s="51" t="s">
        <v>435</v>
      </c>
      <c r="F159" s="74"/>
      <c r="G159" s="100"/>
      <c r="H159" s="99"/>
      <c r="I159" s="99"/>
      <c r="J159" s="138"/>
    </row>
    <row r="160" spans="1:10" ht="15">
      <c r="A160" s="8"/>
      <c r="B160" s="3"/>
      <c r="C160" s="25" t="s">
        <v>62</v>
      </c>
      <c r="D160" s="25" t="s">
        <v>63</v>
      </c>
      <c r="E160" s="25" t="s">
        <v>185</v>
      </c>
      <c r="F160" s="71">
        <v>3</v>
      </c>
      <c r="G160" s="87" t="s">
        <v>14</v>
      </c>
      <c r="H160" s="110">
        <v>0</v>
      </c>
      <c r="I160" s="84">
        <f aca="true" t="shared" si="35" ref="I160:I162">F160*H160</f>
        <v>0</v>
      </c>
      <c r="J160" s="138"/>
    </row>
    <row r="161" spans="1:10" ht="15">
      <c r="A161" s="8"/>
      <c r="B161" s="3"/>
      <c r="C161" s="25" t="s">
        <v>41</v>
      </c>
      <c r="D161" s="25" t="s">
        <v>43</v>
      </c>
      <c r="E161" s="25" t="s">
        <v>92</v>
      </c>
      <c r="F161" s="71">
        <v>7.6</v>
      </c>
      <c r="G161" s="87" t="s">
        <v>45</v>
      </c>
      <c r="H161" s="110">
        <v>0</v>
      </c>
      <c r="I161" s="84">
        <f t="shared" si="35"/>
        <v>0</v>
      </c>
      <c r="J161" s="138"/>
    </row>
    <row r="162" spans="1:10" ht="15">
      <c r="A162" s="8"/>
      <c r="B162" s="3"/>
      <c r="C162" s="25"/>
      <c r="D162" s="25"/>
      <c r="E162" s="25" t="s">
        <v>44</v>
      </c>
      <c r="F162" s="71">
        <v>1</v>
      </c>
      <c r="G162" s="87" t="s">
        <v>14</v>
      </c>
      <c r="H162" s="110">
        <v>0</v>
      </c>
      <c r="I162" s="84">
        <f t="shared" si="35"/>
        <v>0</v>
      </c>
      <c r="J162" s="138"/>
    </row>
    <row r="163" spans="1:10" ht="15">
      <c r="A163" s="8"/>
      <c r="B163" s="3"/>
      <c r="C163" s="25"/>
      <c r="D163" s="25"/>
      <c r="E163" s="25" t="s">
        <v>173</v>
      </c>
      <c r="F163" s="71"/>
      <c r="G163" s="87"/>
      <c r="H163" s="84"/>
      <c r="I163" s="84"/>
      <c r="J163" s="138"/>
    </row>
    <row r="164" spans="1:10" ht="15">
      <c r="A164" s="9"/>
      <c r="B164" s="4"/>
      <c r="C164" s="49"/>
      <c r="D164" s="49"/>
      <c r="E164" s="49" t="s">
        <v>172</v>
      </c>
      <c r="F164" s="72">
        <v>6</v>
      </c>
      <c r="G164" s="81" t="s">
        <v>14</v>
      </c>
      <c r="H164" s="110">
        <v>0</v>
      </c>
      <c r="I164" s="84">
        <f aca="true" t="shared" si="36" ref="I164">F164*H164</f>
        <v>0</v>
      </c>
      <c r="J164" s="141"/>
    </row>
    <row r="165" spans="1:10" ht="15">
      <c r="A165" s="10" t="s">
        <v>61</v>
      </c>
      <c r="B165" s="2" t="s">
        <v>48</v>
      </c>
      <c r="C165" s="50" t="s">
        <v>4</v>
      </c>
      <c r="D165" s="50" t="s">
        <v>257</v>
      </c>
      <c r="E165" s="50"/>
      <c r="F165" s="73">
        <v>1</v>
      </c>
      <c r="G165" s="80" t="s">
        <v>14</v>
      </c>
      <c r="H165" s="111">
        <v>0</v>
      </c>
      <c r="I165" s="98">
        <f>F165*H165</f>
        <v>0</v>
      </c>
      <c r="J165" s="140">
        <f>SUM(I165:I172)</f>
        <v>0</v>
      </c>
    </row>
    <row r="166" spans="1:10" ht="15">
      <c r="A166" s="8"/>
      <c r="B166" s="3"/>
      <c r="C166" s="25"/>
      <c r="D166" s="25" t="s">
        <v>6</v>
      </c>
      <c r="E166" s="25" t="s">
        <v>185</v>
      </c>
      <c r="F166" s="71"/>
      <c r="G166" s="87"/>
      <c r="H166" s="84"/>
      <c r="I166" s="84"/>
      <c r="J166" s="138"/>
    </row>
    <row r="167" spans="1:10" ht="15">
      <c r="A167" s="8"/>
      <c r="B167" s="3"/>
      <c r="C167" s="25"/>
      <c r="D167" s="25" t="s">
        <v>10</v>
      </c>
      <c r="E167" s="25" t="s">
        <v>190</v>
      </c>
      <c r="F167" s="71"/>
      <c r="G167" s="87"/>
      <c r="H167" s="84"/>
      <c r="I167" s="84"/>
      <c r="J167" s="138"/>
    </row>
    <row r="168" spans="1:10" ht="15">
      <c r="A168" s="8"/>
      <c r="B168" s="3"/>
      <c r="C168" s="25" t="s">
        <v>7</v>
      </c>
      <c r="D168" s="25" t="s">
        <v>254</v>
      </c>
      <c r="E168" s="25"/>
      <c r="F168" s="71">
        <v>1</v>
      </c>
      <c r="G168" s="87" t="s">
        <v>14</v>
      </c>
      <c r="H168" s="110">
        <v>0</v>
      </c>
      <c r="I168" s="84">
        <f aca="true" t="shared" si="37" ref="I168">F168*H168</f>
        <v>0</v>
      </c>
      <c r="J168" s="138"/>
    </row>
    <row r="169" spans="1:10" ht="15">
      <c r="A169" s="8"/>
      <c r="B169" s="3"/>
      <c r="C169" s="25"/>
      <c r="D169" s="25" t="s">
        <v>9</v>
      </c>
      <c r="E169" s="25" t="s">
        <v>180</v>
      </c>
      <c r="F169" s="71"/>
      <c r="G169" s="87"/>
      <c r="H169" s="84"/>
      <c r="I169" s="84"/>
      <c r="J169" s="138"/>
    </row>
    <row r="170" spans="1:10" ht="15">
      <c r="A170" s="8"/>
      <c r="B170" s="3"/>
      <c r="C170" s="25" t="s">
        <v>62</v>
      </c>
      <c r="D170" s="25" t="s">
        <v>63</v>
      </c>
      <c r="E170" s="25" t="s">
        <v>185</v>
      </c>
      <c r="F170" s="71">
        <v>3</v>
      </c>
      <c r="G170" s="87" t="s">
        <v>14</v>
      </c>
      <c r="H170" s="110">
        <v>0</v>
      </c>
      <c r="I170" s="84">
        <f aca="true" t="shared" si="38" ref="I170:I172">F170*H170</f>
        <v>0</v>
      </c>
      <c r="J170" s="138"/>
    </row>
    <row r="171" spans="1:10" ht="15">
      <c r="A171" s="8"/>
      <c r="B171" s="3"/>
      <c r="C171" s="25" t="s">
        <v>51</v>
      </c>
      <c r="D171" s="25"/>
      <c r="E171" s="52" t="s">
        <v>371</v>
      </c>
      <c r="F171" s="71">
        <v>4</v>
      </c>
      <c r="G171" s="87" t="s">
        <v>14</v>
      </c>
      <c r="H171" s="110">
        <v>0</v>
      </c>
      <c r="I171" s="84">
        <f t="shared" si="38"/>
        <v>0</v>
      </c>
      <c r="J171" s="138"/>
    </row>
    <row r="172" spans="1:10" ht="37.5">
      <c r="A172" s="9"/>
      <c r="B172" s="4"/>
      <c r="C172" s="49" t="s">
        <v>52</v>
      </c>
      <c r="D172" s="49" t="s">
        <v>134</v>
      </c>
      <c r="E172" s="51" t="s">
        <v>435</v>
      </c>
      <c r="F172" s="72">
        <v>1</v>
      </c>
      <c r="G172" s="81" t="s">
        <v>14</v>
      </c>
      <c r="H172" s="112">
        <v>0</v>
      </c>
      <c r="I172" s="97">
        <f t="shared" si="38"/>
        <v>0</v>
      </c>
      <c r="J172" s="141"/>
    </row>
    <row r="173" spans="1:10" ht="15">
      <c r="A173" s="8"/>
      <c r="B173" s="3"/>
      <c r="C173" s="25"/>
      <c r="D173" s="25"/>
      <c r="E173" s="25"/>
      <c r="F173" s="71"/>
      <c r="G173" s="87"/>
      <c r="H173" s="84"/>
      <c r="I173" s="84"/>
      <c r="J173" s="101"/>
    </row>
    <row r="174" spans="1:10" ht="15">
      <c r="A174" s="10" t="s">
        <v>73</v>
      </c>
      <c r="B174" s="2" t="s">
        <v>74</v>
      </c>
      <c r="C174" s="50" t="s">
        <v>4</v>
      </c>
      <c r="D174" s="50" t="s">
        <v>75</v>
      </c>
      <c r="E174" s="50"/>
      <c r="F174" s="73">
        <v>1</v>
      </c>
      <c r="G174" s="80" t="s">
        <v>14</v>
      </c>
      <c r="H174" s="111">
        <v>0</v>
      </c>
      <c r="I174" s="98">
        <f>F174*H174</f>
        <v>0</v>
      </c>
      <c r="J174" s="140">
        <f>SUM(I174:I193)</f>
        <v>0</v>
      </c>
    </row>
    <row r="175" spans="1:10" ht="15">
      <c r="A175" s="8"/>
      <c r="B175" s="3"/>
      <c r="C175" s="25"/>
      <c r="D175" s="25" t="s">
        <v>96</v>
      </c>
      <c r="E175" s="25" t="s">
        <v>185</v>
      </c>
      <c r="F175" s="71"/>
      <c r="G175" s="87"/>
      <c r="H175" s="84"/>
      <c r="I175" s="84"/>
      <c r="J175" s="138"/>
    </row>
    <row r="176" spans="1:10" ht="15">
      <c r="A176" s="8"/>
      <c r="B176" s="3"/>
      <c r="C176" s="25"/>
      <c r="D176" s="25" t="s">
        <v>95</v>
      </c>
      <c r="E176" s="25" t="s">
        <v>185</v>
      </c>
      <c r="F176" s="71"/>
      <c r="G176" s="87"/>
      <c r="H176" s="84"/>
      <c r="I176" s="84"/>
      <c r="J176" s="138"/>
    </row>
    <row r="177" spans="1:10" ht="15">
      <c r="A177" s="8"/>
      <c r="B177" s="3"/>
      <c r="C177" s="25" t="s">
        <v>7</v>
      </c>
      <c r="D177" s="25" t="s">
        <v>76</v>
      </c>
      <c r="E177" s="25"/>
      <c r="F177" s="71">
        <v>2</v>
      </c>
      <c r="G177" s="87" t="s">
        <v>14</v>
      </c>
      <c r="H177" s="110">
        <v>0</v>
      </c>
      <c r="I177" s="84">
        <f aca="true" t="shared" si="39" ref="I177">F177*H177</f>
        <v>0</v>
      </c>
      <c r="J177" s="138"/>
    </row>
    <row r="178" spans="1:10" ht="15">
      <c r="A178" s="8"/>
      <c r="B178" s="3"/>
      <c r="C178" s="25"/>
      <c r="D178" s="25" t="s">
        <v>9</v>
      </c>
      <c r="E178" s="25" t="s">
        <v>180</v>
      </c>
      <c r="F178" s="71"/>
      <c r="G178" s="87"/>
      <c r="H178" s="84"/>
      <c r="I178" s="84"/>
      <c r="J178" s="138"/>
    </row>
    <row r="179" spans="1:10" ht="15">
      <c r="A179" s="8"/>
      <c r="B179" s="3"/>
      <c r="C179" s="25" t="s">
        <v>52</v>
      </c>
      <c r="D179" s="25" t="s">
        <v>77</v>
      </c>
      <c r="E179" s="25" t="s">
        <v>189</v>
      </c>
      <c r="F179" s="71">
        <v>2</v>
      </c>
      <c r="G179" s="87" t="s">
        <v>14</v>
      </c>
      <c r="H179" s="110">
        <v>0</v>
      </c>
      <c r="I179" s="84">
        <f aca="true" t="shared" si="40" ref="I179:I180">F179*H179</f>
        <v>0</v>
      </c>
      <c r="J179" s="138"/>
    </row>
    <row r="180" spans="1:10" ht="45">
      <c r="A180" s="8"/>
      <c r="B180" s="3"/>
      <c r="C180" s="25" t="s">
        <v>78</v>
      </c>
      <c r="D180" s="26" t="s">
        <v>79</v>
      </c>
      <c r="E180" s="25" t="s">
        <v>369</v>
      </c>
      <c r="F180" s="71">
        <v>1</v>
      </c>
      <c r="G180" s="87" t="s">
        <v>14</v>
      </c>
      <c r="H180" s="110">
        <v>0</v>
      </c>
      <c r="I180" s="84">
        <f t="shared" si="40"/>
        <v>0</v>
      </c>
      <c r="J180" s="138"/>
    </row>
    <row r="181" spans="1:10" ht="37.5">
      <c r="A181" s="8"/>
      <c r="B181" s="3"/>
      <c r="C181" s="25"/>
      <c r="D181" s="26"/>
      <c r="E181" s="51" t="s">
        <v>435</v>
      </c>
      <c r="F181" s="71"/>
      <c r="G181" s="87"/>
      <c r="H181" s="84"/>
      <c r="I181" s="84"/>
      <c r="J181" s="138"/>
    </row>
    <row r="182" spans="1:10" ht="15">
      <c r="A182" s="8"/>
      <c r="B182" s="3"/>
      <c r="C182" s="25"/>
      <c r="D182" s="26"/>
      <c r="E182" s="25" t="s">
        <v>80</v>
      </c>
      <c r="F182" s="71">
        <v>1</v>
      </c>
      <c r="G182" s="87" t="s">
        <v>14</v>
      </c>
      <c r="H182" s="110">
        <v>0</v>
      </c>
      <c r="I182" s="84">
        <f aca="true" t="shared" si="41" ref="I182:I189">F182*H182</f>
        <v>0</v>
      </c>
      <c r="J182" s="138"/>
    </row>
    <row r="183" spans="1:10" ht="15">
      <c r="A183" s="8"/>
      <c r="B183" s="3"/>
      <c r="C183" s="25"/>
      <c r="D183" s="26"/>
      <c r="E183" s="25" t="s">
        <v>81</v>
      </c>
      <c r="F183" s="71">
        <v>1</v>
      </c>
      <c r="G183" s="87" t="s">
        <v>14</v>
      </c>
      <c r="H183" s="110">
        <v>0</v>
      </c>
      <c r="I183" s="84">
        <f t="shared" si="41"/>
        <v>0</v>
      </c>
      <c r="J183" s="138"/>
    </row>
    <row r="184" spans="1:10" ht="15">
      <c r="A184" s="8"/>
      <c r="B184" s="3"/>
      <c r="C184" s="25"/>
      <c r="D184" s="26"/>
      <c r="E184" s="25" t="s">
        <v>82</v>
      </c>
      <c r="F184" s="71">
        <v>1</v>
      </c>
      <c r="G184" s="87" t="s">
        <v>14</v>
      </c>
      <c r="H184" s="110">
        <v>0</v>
      </c>
      <c r="I184" s="84">
        <f t="shared" si="41"/>
        <v>0</v>
      </c>
      <c r="J184" s="138"/>
    </row>
    <row r="185" spans="1:10" ht="15">
      <c r="A185" s="8"/>
      <c r="B185" s="3"/>
      <c r="C185" s="25"/>
      <c r="D185" s="26"/>
      <c r="E185" s="25" t="s">
        <v>83</v>
      </c>
      <c r="F185" s="71">
        <v>1</v>
      </c>
      <c r="G185" s="87" t="s">
        <v>14</v>
      </c>
      <c r="H185" s="110">
        <v>0</v>
      </c>
      <c r="I185" s="84">
        <f t="shared" si="41"/>
        <v>0</v>
      </c>
      <c r="J185" s="138"/>
    </row>
    <row r="186" spans="1:10" ht="15">
      <c r="A186" s="8"/>
      <c r="B186" s="3"/>
      <c r="C186" s="25"/>
      <c r="D186" s="26"/>
      <c r="E186" s="25" t="s">
        <v>359</v>
      </c>
      <c r="F186" s="75" t="s">
        <v>102</v>
      </c>
      <c r="G186" s="87" t="s">
        <v>14</v>
      </c>
      <c r="H186" s="110">
        <v>0</v>
      </c>
      <c r="I186" s="84">
        <f t="shared" si="41"/>
        <v>0</v>
      </c>
      <c r="J186" s="138"/>
    </row>
    <row r="187" spans="1:10" ht="15">
      <c r="A187" s="8"/>
      <c r="B187" s="3"/>
      <c r="C187" s="25" t="s">
        <v>84</v>
      </c>
      <c r="D187" s="26" t="s">
        <v>85</v>
      </c>
      <c r="E187" s="25" t="s">
        <v>300</v>
      </c>
      <c r="F187" s="75" t="s">
        <v>103</v>
      </c>
      <c r="G187" s="87" t="s">
        <v>14</v>
      </c>
      <c r="H187" s="110">
        <v>0</v>
      </c>
      <c r="I187" s="84">
        <f t="shared" si="41"/>
        <v>0</v>
      </c>
      <c r="J187" s="138"/>
    </row>
    <row r="188" spans="1:10" ht="15">
      <c r="A188" s="8"/>
      <c r="B188" s="3"/>
      <c r="C188" s="25" t="s">
        <v>86</v>
      </c>
      <c r="D188" s="26" t="s">
        <v>87</v>
      </c>
      <c r="E188" s="25" t="s">
        <v>185</v>
      </c>
      <c r="F188" s="75" t="s">
        <v>88</v>
      </c>
      <c r="G188" s="87" t="s">
        <v>14</v>
      </c>
      <c r="H188" s="110">
        <v>0</v>
      </c>
      <c r="I188" s="84">
        <f t="shared" si="41"/>
        <v>0</v>
      </c>
      <c r="J188" s="138"/>
    </row>
    <row r="189" spans="1:10" ht="15">
      <c r="A189" s="8"/>
      <c r="B189" s="3"/>
      <c r="C189" s="25" t="s">
        <v>41</v>
      </c>
      <c r="D189" s="26" t="s">
        <v>89</v>
      </c>
      <c r="E189" s="25" t="s">
        <v>97</v>
      </c>
      <c r="F189" s="75" t="s">
        <v>90</v>
      </c>
      <c r="G189" s="87" t="s">
        <v>91</v>
      </c>
      <c r="H189" s="110">
        <v>0</v>
      </c>
      <c r="I189" s="84">
        <f t="shared" si="41"/>
        <v>0</v>
      </c>
      <c r="J189" s="138"/>
    </row>
    <row r="190" spans="1:10" ht="15">
      <c r="A190" s="8"/>
      <c r="B190" s="3"/>
      <c r="C190" s="25"/>
      <c r="D190" s="26"/>
      <c r="E190" s="25" t="s">
        <v>98</v>
      </c>
      <c r="F190" s="75"/>
      <c r="G190" s="87"/>
      <c r="H190" s="84"/>
      <c r="I190" s="84"/>
      <c r="J190" s="138"/>
    </row>
    <row r="191" spans="1:10" ht="15">
      <c r="A191" s="8"/>
      <c r="B191" s="3"/>
      <c r="C191" s="25"/>
      <c r="D191" s="26"/>
      <c r="E191" s="52" t="s">
        <v>99</v>
      </c>
      <c r="F191" s="75"/>
      <c r="G191" s="87"/>
      <c r="H191" s="84"/>
      <c r="I191" s="84"/>
      <c r="J191" s="138"/>
    </row>
    <row r="192" spans="1:10" ht="15">
      <c r="A192" s="8"/>
      <c r="B192" s="3"/>
      <c r="C192" s="25" t="s">
        <v>105</v>
      </c>
      <c r="D192" s="64" t="s">
        <v>184</v>
      </c>
      <c r="E192" s="52" t="s">
        <v>106</v>
      </c>
      <c r="F192" s="75" t="s">
        <v>102</v>
      </c>
      <c r="G192" s="87" t="s">
        <v>91</v>
      </c>
      <c r="H192" s="110">
        <v>0</v>
      </c>
      <c r="I192" s="84">
        <f aca="true" t="shared" si="42" ref="I192:I193">F192*H192</f>
        <v>0</v>
      </c>
      <c r="J192" s="138"/>
    </row>
    <row r="193" spans="1:10" ht="15">
      <c r="A193" s="8"/>
      <c r="B193" s="3"/>
      <c r="C193" s="25" t="s">
        <v>100</v>
      </c>
      <c r="D193" s="26" t="s">
        <v>101</v>
      </c>
      <c r="E193" s="25" t="s">
        <v>186</v>
      </c>
      <c r="F193" s="75" t="s">
        <v>103</v>
      </c>
      <c r="G193" s="87" t="s">
        <v>14</v>
      </c>
      <c r="H193" s="110">
        <v>0</v>
      </c>
      <c r="I193" s="84">
        <f t="shared" si="42"/>
        <v>0</v>
      </c>
      <c r="J193" s="141"/>
    </row>
    <row r="194" spans="1:10" ht="15">
      <c r="A194" s="10" t="s">
        <v>93</v>
      </c>
      <c r="B194" s="2" t="s">
        <v>94</v>
      </c>
      <c r="C194" s="50" t="s">
        <v>4</v>
      </c>
      <c r="D194" s="50" t="s">
        <v>128</v>
      </c>
      <c r="E194" s="50"/>
      <c r="F194" s="73">
        <v>1</v>
      </c>
      <c r="G194" s="80" t="s">
        <v>14</v>
      </c>
      <c r="H194" s="111">
        <v>0</v>
      </c>
      <c r="I194" s="98">
        <f>F194*H194</f>
        <v>0</v>
      </c>
      <c r="J194" s="140">
        <f>SUM(I194:I211)</f>
        <v>0</v>
      </c>
    </row>
    <row r="195" spans="1:10" ht="15">
      <c r="A195" s="8"/>
      <c r="B195" s="3"/>
      <c r="C195" s="25"/>
      <c r="D195" s="25" t="s">
        <v>6</v>
      </c>
      <c r="E195" s="25" t="s">
        <v>190</v>
      </c>
      <c r="F195" s="71"/>
      <c r="G195" s="87"/>
      <c r="H195" s="84"/>
      <c r="I195" s="84"/>
      <c r="J195" s="138"/>
    </row>
    <row r="196" spans="1:10" ht="15">
      <c r="A196" s="8"/>
      <c r="B196" s="3"/>
      <c r="C196" s="25"/>
      <c r="D196" s="25" t="s">
        <v>10</v>
      </c>
      <c r="E196" s="25" t="s">
        <v>190</v>
      </c>
      <c r="F196" s="71"/>
      <c r="G196" s="87"/>
      <c r="H196" s="84"/>
      <c r="I196" s="84"/>
      <c r="J196" s="138"/>
    </row>
    <row r="197" spans="1:10" ht="15">
      <c r="A197" s="8"/>
      <c r="B197" s="3"/>
      <c r="C197" s="25" t="s">
        <v>7</v>
      </c>
      <c r="D197" s="25" t="s">
        <v>104</v>
      </c>
      <c r="E197" s="25"/>
      <c r="F197" s="71">
        <v>1</v>
      </c>
      <c r="G197" s="87" t="s">
        <v>14</v>
      </c>
      <c r="H197" s="110">
        <v>0</v>
      </c>
      <c r="I197" s="84">
        <f aca="true" t="shared" si="43" ref="I197">F197*H197</f>
        <v>0</v>
      </c>
      <c r="J197" s="138"/>
    </row>
    <row r="198" spans="1:10" ht="15">
      <c r="A198" s="8"/>
      <c r="B198" s="3"/>
      <c r="C198" s="25"/>
      <c r="D198" s="25" t="s">
        <v>9</v>
      </c>
      <c r="E198" s="25" t="s">
        <v>192</v>
      </c>
      <c r="F198" s="71"/>
      <c r="G198" s="87"/>
      <c r="H198" s="84"/>
      <c r="I198" s="84"/>
      <c r="J198" s="138"/>
    </row>
    <row r="199" spans="1:10" ht="15">
      <c r="A199" s="8"/>
      <c r="B199" s="3"/>
      <c r="C199" s="25" t="s">
        <v>121</v>
      </c>
      <c r="D199" s="25" t="s">
        <v>122</v>
      </c>
      <c r="E199" s="25"/>
      <c r="F199" s="71">
        <v>4</v>
      </c>
      <c r="G199" s="87" t="s">
        <v>14</v>
      </c>
      <c r="H199" s="110">
        <v>0</v>
      </c>
      <c r="I199" s="84">
        <f aca="true" t="shared" si="44" ref="I199:I200">F199*H199</f>
        <v>0</v>
      </c>
      <c r="J199" s="138"/>
    </row>
    <row r="200" spans="1:10" ht="15">
      <c r="A200" s="8"/>
      <c r="B200" s="3"/>
      <c r="C200" s="25" t="s">
        <v>107</v>
      </c>
      <c r="D200" s="65" t="s">
        <v>449</v>
      </c>
      <c r="E200" s="52" t="s">
        <v>108</v>
      </c>
      <c r="F200" s="71">
        <v>1</v>
      </c>
      <c r="G200" s="87" t="s">
        <v>14</v>
      </c>
      <c r="H200" s="110">
        <v>0</v>
      </c>
      <c r="I200" s="84">
        <f t="shared" si="44"/>
        <v>0</v>
      </c>
      <c r="J200" s="138"/>
    </row>
    <row r="201" spans="1:10" ht="37.5">
      <c r="A201" s="8"/>
      <c r="B201" s="3"/>
      <c r="C201" s="25"/>
      <c r="D201" s="66"/>
      <c r="E201" s="51" t="s">
        <v>435</v>
      </c>
      <c r="F201" s="71"/>
      <c r="G201" s="87"/>
      <c r="H201" s="84"/>
      <c r="I201" s="84"/>
      <c r="J201" s="138"/>
    </row>
    <row r="202" spans="1:10" ht="15">
      <c r="A202" s="8"/>
      <c r="B202" s="3"/>
      <c r="C202" s="25"/>
      <c r="D202" s="25" t="s">
        <v>109</v>
      </c>
      <c r="E202" s="25" t="s">
        <v>191</v>
      </c>
      <c r="F202" s="71"/>
      <c r="G202" s="87"/>
      <c r="H202" s="84"/>
      <c r="I202" s="84"/>
      <c r="J202" s="138"/>
    </row>
    <row r="203" spans="1:10" ht="15">
      <c r="A203" s="8"/>
      <c r="B203" s="3"/>
      <c r="C203" s="25" t="s">
        <v>110</v>
      </c>
      <c r="D203" s="25" t="s">
        <v>116</v>
      </c>
      <c r="E203" s="25" t="s">
        <v>451</v>
      </c>
      <c r="F203" s="71">
        <v>1</v>
      </c>
      <c r="G203" s="87" t="s">
        <v>14</v>
      </c>
      <c r="H203" s="110">
        <v>0</v>
      </c>
      <c r="I203" s="84">
        <f aca="true" t="shared" si="45" ref="I203">F203*H203</f>
        <v>0</v>
      </c>
      <c r="J203" s="138"/>
    </row>
    <row r="204" spans="1:10" ht="15">
      <c r="A204" s="8"/>
      <c r="B204" s="3"/>
      <c r="C204" s="25"/>
      <c r="D204" s="25" t="s">
        <v>363</v>
      </c>
      <c r="E204" s="25" t="s">
        <v>452</v>
      </c>
      <c r="F204" s="71"/>
      <c r="G204" s="87"/>
      <c r="H204" s="84"/>
      <c r="I204" s="84"/>
      <c r="J204" s="138"/>
    </row>
    <row r="205" spans="1:10" ht="15">
      <c r="A205" s="8"/>
      <c r="B205" s="3"/>
      <c r="C205" s="25" t="s">
        <v>111</v>
      </c>
      <c r="D205" s="25" t="s">
        <v>117</v>
      </c>
      <c r="E205" s="25" t="s">
        <v>453</v>
      </c>
      <c r="F205" s="71">
        <v>1</v>
      </c>
      <c r="G205" s="87" t="s">
        <v>14</v>
      </c>
      <c r="H205" s="110">
        <v>0</v>
      </c>
      <c r="I205" s="84">
        <f aca="true" t="shared" si="46" ref="I205">F205*H205</f>
        <v>0</v>
      </c>
      <c r="J205" s="138"/>
    </row>
    <row r="206" spans="1:10" ht="15">
      <c r="A206" s="8"/>
      <c r="B206" s="3"/>
      <c r="C206" s="25"/>
      <c r="D206" s="25" t="s">
        <v>118</v>
      </c>
      <c r="E206" s="25" t="s">
        <v>120</v>
      </c>
      <c r="F206" s="71"/>
      <c r="G206" s="87"/>
      <c r="H206" s="84"/>
      <c r="I206" s="84"/>
      <c r="J206" s="138"/>
    </row>
    <row r="207" spans="1:10" ht="15">
      <c r="A207" s="8"/>
      <c r="B207" s="3"/>
      <c r="C207" s="25"/>
      <c r="D207" s="25" t="s">
        <v>119</v>
      </c>
      <c r="E207" s="25"/>
      <c r="F207" s="71"/>
      <c r="G207" s="87"/>
      <c r="H207" s="84"/>
      <c r="I207" s="84"/>
      <c r="J207" s="138"/>
    </row>
    <row r="208" spans="1:10" ht="60">
      <c r="A208" s="8"/>
      <c r="B208" s="3"/>
      <c r="C208" s="25" t="s">
        <v>112</v>
      </c>
      <c r="D208" s="26" t="s">
        <v>454</v>
      </c>
      <c r="E208" s="25" t="s">
        <v>115</v>
      </c>
      <c r="F208" s="71">
        <v>1</v>
      </c>
      <c r="G208" s="87" t="s">
        <v>14</v>
      </c>
      <c r="H208" s="110">
        <v>0</v>
      </c>
      <c r="I208" s="84">
        <f aca="true" t="shared" si="47" ref="I208">F208*H208</f>
        <v>0</v>
      </c>
      <c r="J208" s="138"/>
    </row>
    <row r="209" spans="1:10" ht="15">
      <c r="A209" s="8"/>
      <c r="B209" s="3"/>
      <c r="C209" s="25"/>
      <c r="D209" s="26" t="s">
        <v>114</v>
      </c>
      <c r="E209" s="25" t="s">
        <v>433</v>
      </c>
      <c r="F209" s="71"/>
      <c r="G209" s="87"/>
      <c r="H209" s="84"/>
      <c r="I209" s="84"/>
      <c r="J209" s="138"/>
    </row>
    <row r="210" spans="1:10" ht="15">
      <c r="A210" s="8"/>
      <c r="B210" s="3"/>
      <c r="C210" s="25"/>
      <c r="D210" s="26" t="s">
        <v>434</v>
      </c>
      <c r="E210" s="25" t="s">
        <v>455</v>
      </c>
      <c r="F210" s="71"/>
      <c r="G210" s="87"/>
      <c r="H210" s="84"/>
      <c r="I210" s="84"/>
      <c r="J210" s="138"/>
    </row>
    <row r="211" spans="1:10" ht="15">
      <c r="A211" s="9"/>
      <c r="B211" s="4"/>
      <c r="C211" s="49"/>
      <c r="D211" s="49" t="s">
        <v>113</v>
      </c>
      <c r="E211" s="49" t="s">
        <v>456</v>
      </c>
      <c r="F211" s="72"/>
      <c r="G211" s="81"/>
      <c r="H211" s="97"/>
      <c r="I211" s="97"/>
      <c r="J211" s="141"/>
    </row>
    <row r="212" spans="1:10" ht="72.6" customHeight="1">
      <c r="A212" s="10" t="s">
        <v>123</v>
      </c>
      <c r="B212" s="33" t="s">
        <v>124</v>
      </c>
      <c r="C212" s="69" t="s">
        <v>125</v>
      </c>
      <c r="D212" s="53" t="s">
        <v>450</v>
      </c>
      <c r="E212" s="53" t="s">
        <v>457</v>
      </c>
      <c r="F212" s="73">
        <v>1</v>
      </c>
      <c r="G212" s="80" t="s">
        <v>14</v>
      </c>
      <c r="H212" s="111">
        <v>0</v>
      </c>
      <c r="I212" s="98">
        <f>F212*H212</f>
        <v>0</v>
      </c>
      <c r="J212" s="140">
        <f>SUM(I212:I216)</f>
        <v>0</v>
      </c>
    </row>
    <row r="213" spans="1:10" ht="19.9" customHeight="1">
      <c r="A213" s="8"/>
      <c r="B213" s="34"/>
      <c r="C213" s="65" t="s">
        <v>430</v>
      </c>
      <c r="D213" s="25" t="s">
        <v>431</v>
      </c>
      <c r="E213" s="26" t="s">
        <v>432</v>
      </c>
      <c r="F213" s="71">
        <v>1</v>
      </c>
      <c r="G213" s="87" t="s">
        <v>14</v>
      </c>
      <c r="H213" s="110">
        <v>0</v>
      </c>
      <c r="I213" s="84">
        <f>F213*H213</f>
        <v>0</v>
      </c>
      <c r="J213" s="138"/>
    </row>
    <row r="214" spans="1:10" ht="15">
      <c r="A214" s="8"/>
      <c r="B214" s="3"/>
      <c r="C214" s="25" t="s">
        <v>7</v>
      </c>
      <c r="D214" s="25" t="s">
        <v>104</v>
      </c>
      <c r="E214" s="25"/>
      <c r="F214" s="71">
        <v>1</v>
      </c>
      <c r="G214" s="87" t="s">
        <v>14</v>
      </c>
      <c r="H214" s="110">
        <v>0</v>
      </c>
      <c r="I214" s="84">
        <f aca="true" t="shared" si="48" ref="I214">F214*H214</f>
        <v>0</v>
      </c>
      <c r="J214" s="138"/>
    </row>
    <row r="215" spans="1:10" ht="15">
      <c r="A215" s="8"/>
      <c r="B215" s="3"/>
      <c r="C215" s="25"/>
      <c r="D215" s="25" t="s">
        <v>9</v>
      </c>
      <c r="E215" s="25" t="s">
        <v>192</v>
      </c>
      <c r="F215" s="71"/>
      <c r="G215" s="87"/>
      <c r="H215" s="84"/>
      <c r="I215" s="84"/>
      <c r="J215" s="138"/>
    </row>
    <row r="216" spans="1:10" ht="15">
      <c r="A216" s="8"/>
      <c r="B216" s="3"/>
      <c r="C216" s="25"/>
      <c r="D216" s="25"/>
      <c r="E216" s="52" t="s">
        <v>240</v>
      </c>
      <c r="F216" s="71">
        <v>1</v>
      </c>
      <c r="G216" s="87" t="s">
        <v>241</v>
      </c>
      <c r="H216" s="110">
        <v>0</v>
      </c>
      <c r="I216" s="84">
        <f aca="true" t="shared" si="49" ref="I216">F216*H216</f>
        <v>0</v>
      </c>
      <c r="J216" s="141"/>
    </row>
    <row r="217" spans="1:10" ht="15">
      <c r="A217" s="10" t="s">
        <v>126</v>
      </c>
      <c r="B217" s="2" t="s">
        <v>127</v>
      </c>
      <c r="C217" s="50" t="s">
        <v>4</v>
      </c>
      <c r="D217" s="50" t="s">
        <v>129</v>
      </c>
      <c r="E217" s="50"/>
      <c r="F217" s="73">
        <v>1</v>
      </c>
      <c r="G217" s="80" t="s">
        <v>14</v>
      </c>
      <c r="H217" s="111">
        <v>0</v>
      </c>
      <c r="I217" s="98">
        <f>F217*H217</f>
        <v>0</v>
      </c>
      <c r="J217" s="140">
        <f>SUM(I217:I227)</f>
        <v>0</v>
      </c>
    </row>
    <row r="218" spans="1:10" ht="15">
      <c r="A218" s="8"/>
      <c r="B218" s="3"/>
      <c r="C218" s="25"/>
      <c r="D218" s="25" t="s">
        <v>6</v>
      </c>
      <c r="E218" s="25" t="s">
        <v>190</v>
      </c>
      <c r="F218" s="71"/>
      <c r="G218" s="87"/>
      <c r="H218" s="84"/>
      <c r="I218" s="84"/>
      <c r="J218" s="138"/>
    </row>
    <row r="219" spans="1:10" ht="15">
      <c r="A219" s="8"/>
      <c r="B219" s="3"/>
      <c r="C219" s="25"/>
      <c r="D219" s="25" t="s">
        <v>10</v>
      </c>
      <c r="E219" s="25" t="s">
        <v>190</v>
      </c>
      <c r="F219" s="71"/>
      <c r="G219" s="87"/>
      <c r="H219" s="84"/>
      <c r="I219" s="84"/>
      <c r="J219" s="138"/>
    </row>
    <row r="220" spans="1:10" ht="15">
      <c r="A220" s="8"/>
      <c r="B220" s="3"/>
      <c r="C220" s="25" t="s">
        <v>131</v>
      </c>
      <c r="D220" s="25" t="s">
        <v>132</v>
      </c>
      <c r="E220" s="25"/>
      <c r="F220" s="71">
        <v>4</v>
      </c>
      <c r="G220" s="87" t="s">
        <v>14</v>
      </c>
      <c r="H220" s="110">
        <v>0</v>
      </c>
      <c r="I220" s="84">
        <f aca="true" t="shared" si="50" ref="I220">F220*H220</f>
        <v>0</v>
      </c>
      <c r="J220" s="138"/>
    </row>
    <row r="221" spans="1:10" ht="15">
      <c r="A221" s="8"/>
      <c r="B221" s="3"/>
      <c r="C221" s="25"/>
      <c r="D221" s="25" t="s">
        <v>9</v>
      </c>
      <c r="E221" s="25" t="s">
        <v>192</v>
      </c>
      <c r="F221" s="71"/>
      <c r="G221" s="87"/>
      <c r="H221" s="84"/>
      <c r="I221" s="84"/>
      <c r="J221" s="138"/>
    </row>
    <row r="222" spans="1:10" ht="15">
      <c r="A222" s="8"/>
      <c r="B222" s="3"/>
      <c r="C222" s="25" t="s">
        <v>121</v>
      </c>
      <c r="D222" s="25" t="s">
        <v>122</v>
      </c>
      <c r="E222" s="25"/>
      <c r="F222" s="71">
        <v>4</v>
      </c>
      <c r="G222" s="87" t="s">
        <v>14</v>
      </c>
      <c r="H222" s="110">
        <v>0</v>
      </c>
      <c r="I222" s="84">
        <f aca="true" t="shared" si="51" ref="I222:I223">F222*H222</f>
        <v>0</v>
      </c>
      <c r="J222" s="138"/>
    </row>
    <row r="223" spans="1:10" ht="15">
      <c r="A223" s="8"/>
      <c r="B223" s="3"/>
      <c r="C223" s="25" t="s">
        <v>130</v>
      </c>
      <c r="D223" s="65" t="s">
        <v>449</v>
      </c>
      <c r="E223" s="52" t="s">
        <v>108</v>
      </c>
      <c r="F223" s="71">
        <v>4</v>
      </c>
      <c r="G223" s="87" t="s">
        <v>14</v>
      </c>
      <c r="H223" s="110">
        <v>0</v>
      </c>
      <c r="I223" s="84">
        <f t="shared" si="51"/>
        <v>0</v>
      </c>
      <c r="J223" s="138"/>
    </row>
    <row r="224" spans="1:10" ht="37.5">
      <c r="A224" s="8"/>
      <c r="B224" s="3"/>
      <c r="C224" s="25"/>
      <c r="D224" s="65"/>
      <c r="E224" s="51" t="s">
        <v>435</v>
      </c>
      <c r="F224" s="71"/>
      <c r="G224" s="87"/>
      <c r="H224" s="84"/>
      <c r="I224" s="84"/>
      <c r="J224" s="138"/>
    </row>
    <row r="225" spans="1:10" ht="15">
      <c r="A225" s="8"/>
      <c r="B225" s="3"/>
      <c r="C225" s="25"/>
      <c r="D225" s="52" t="s">
        <v>109</v>
      </c>
      <c r="E225" s="25" t="s">
        <v>191</v>
      </c>
      <c r="F225" s="71"/>
      <c r="G225" s="87"/>
      <c r="H225" s="84"/>
      <c r="I225" s="84"/>
      <c r="J225" s="138"/>
    </row>
    <row r="226" spans="1:10" ht="15">
      <c r="A226" s="8"/>
      <c r="B226" s="3"/>
      <c r="C226" s="25" t="s">
        <v>52</v>
      </c>
      <c r="D226" s="25" t="s">
        <v>136</v>
      </c>
      <c r="E226" s="25" t="s">
        <v>133</v>
      </c>
      <c r="F226" s="71">
        <v>3</v>
      </c>
      <c r="G226" s="87" t="s">
        <v>14</v>
      </c>
      <c r="H226" s="110">
        <v>0</v>
      </c>
      <c r="I226" s="84">
        <f aca="true" t="shared" si="52" ref="I226">F226*H226</f>
        <v>0</v>
      </c>
      <c r="J226" s="138"/>
    </row>
    <row r="227" spans="1:10" ht="15">
      <c r="A227" s="9"/>
      <c r="B227" s="4"/>
      <c r="C227" s="49"/>
      <c r="D227" s="49" t="s">
        <v>135</v>
      </c>
      <c r="E227" s="49" t="s">
        <v>134</v>
      </c>
      <c r="F227" s="72"/>
      <c r="G227" s="81"/>
      <c r="H227" s="97"/>
      <c r="I227" s="97"/>
      <c r="J227" s="141"/>
    </row>
    <row r="228" spans="1:10" ht="15">
      <c r="A228" s="10" t="s">
        <v>137</v>
      </c>
      <c r="B228" s="2" t="s">
        <v>138</v>
      </c>
      <c r="C228" s="50" t="s">
        <v>4</v>
      </c>
      <c r="D228" s="50" t="s">
        <v>139</v>
      </c>
      <c r="E228" s="50"/>
      <c r="F228" s="73">
        <v>1</v>
      </c>
      <c r="G228" s="80" t="s">
        <v>14</v>
      </c>
      <c r="H228" s="111">
        <v>0</v>
      </c>
      <c r="I228" s="98">
        <f>F228*H228</f>
        <v>0</v>
      </c>
      <c r="J228" s="140">
        <f>SUM(I228:I245)</f>
        <v>0</v>
      </c>
    </row>
    <row r="229" spans="1:10" ht="15">
      <c r="A229" s="8"/>
      <c r="B229" s="3"/>
      <c r="C229" s="25"/>
      <c r="D229" s="25" t="s">
        <v>6</v>
      </c>
      <c r="E229" s="25" t="s">
        <v>185</v>
      </c>
      <c r="F229" s="71"/>
      <c r="G229" s="87"/>
      <c r="H229" s="84"/>
      <c r="I229" s="84"/>
      <c r="J229" s="138"/>
    </row>
    <row r="230" spans="1:10" ht="15">
      <c r="A230" s="8"/>
      <c r="B230" s="3"/>
      <c r="C230" s="25"/>
      <c r="D230" s="25" t="s">
        <v>10</v>
      </c>
      <c r="E230" s="25" t="s">
        <v>190</v>
      </c>
      <c r="F230" s="71"/>
      <c r="G230" s="87"/>
      <c r="H230" s="84"/>
      <c r="I230" s="84"/>
      <c r="J230" s="138"/>
    </row>
    <row r="231" spans="1:10" ht="15">
      <c r="A231" s="8"/>
      <c r="B231" s="3"/>
      <c r="C231" s="25" t="s">
        <v>140</v>
      </c>
      <c r="D231" s="25" t="s">
        <v>141</v>
      </c>
      <c r="E231" s="25" t="s">
        <v>142</v>
      </c>
      <c r="F231" s="71">
        <v>1</v>
      </c>
      <c r="G231" s="87" t="s">
        <v>14</v>
      </c>
      <c r="H231" s="110">
        <v>0</v>
      </c>
      <c r="I231" s="84">
        <f aca="true" t="shared" si="53" ref="I231">F231*H231</f>
        <v>0</v>
      </c>
      <c r="J231" s="138"/>
    </row>
    <row r="232" spans="1:10" ht="15">
      <c r="A232" s="8"/>
      <c r="B232" s="3"/>
      <c r="C232" s="25"/>
      <c r="D232" s="25" t="s">
        <v>9</v>
      </c>
      <c r="E232" s="25" t="s">
        <v>180</v>
      </c>
      <c r="F232" s="71"/>
      <c r="G232" s="87"/>
      <c r="H232" s="84"/>
      <c r="I232" s="84"/>
      <c r="J232" s="138"/>
    </row>
    <row r="233" spans="1:10" ht="15">
      <c r="A233" s="8"/>
      <c r="B233" s="3"/>
      <c r="C233" s="25"/>
      <c r="D233" s="25" t="s">
        <v>77</v>
      </c>
      <c r="E233" s="25" t="s">
        <v>188</v>
      </c>
      <c r="F233" s="71">
        <v>1</v>
      </c>
      <c r="G233" s="87" t="s">
        <v>14</v>
      </c>
      <c r="H233" s="110">
        <v>0</v>
      </c>
      <c r="I233" s="84">
        <f aca="true" t="shared" si="54" ref="I233:I234">F233*H233</f>
        <v>0</v>
      </c>
      <c r="J233" s="138"/>
    </row>
    <row r="234" spans="1:10" ht="15">
      <c r="A234" s="8"/>
      <c r="B234" s="3"/>
      <c r="C234" s="25"/>
      <c r="D234" s="25" t="s">
        <v>51</v>
      </c>
      <c r="E234" s="25" t="s">
        <v>143</v>
      </c>
      <c r="F234" s="71">
        <v>4</v>
      </c>
      <c r="G234" s="87" t="s">
        <v>14</v>
      </c>
      <c r="H234" s="110">
        <v>0</v>
      </c>
      <c r="I234" s="84">
        <f t="shared" si="54"/>
        <v>0</v>
      </c>
      <c r="J234" s="138"/>
    </row>
    <row r="235" spans="1:10" ht="15">
      <c r="A235" s="8"/>
      <c r="B235" s="3"/>
      <c r="C235" s="25" t="s">
        <v>144</v>
      </c>
      <c r="D235" s="25" t="s">
        <v>145</v>
      </c>
      <c r="E235" s="25" t="s">
        <v>142</v>
      </c>
      <c r="F235" s="71"/>
      <c r="G235" s="87"/>
      <c r="H235" s="84"/>
      <c r="I235" s="84"/>
      <c r="J235" s="138"/>
    </row>
    <row r="236" spans="1:10" ht="15">
      <c r="A236" s="8"/>
      <c r="B236" s="3"/>
      <c r="C236" s="25"/>
      <c r="D236" s="25"/>
      <c r="E236" s="25" t="s">
        <v>180</v>
      </c>
      <c r="F236" s="71"/>
      <c r="G236" s="87"/>
      <c r="H236" s="84"/>
      <c r="I236" s="84"/>
      <c r="J236" s="138"/>
    </row>
    <row r="237" spans="1:10" ht="15">
      <c r="A237" s="8"/>
      <c r="B237" s="3"/>
      <c r="C237" s="25"/>
      <c r="D237" s="25" t="s">
        <v>52</v>
      </c>
      <c r="E237" s="25" t="s">
        <v>134</v>
      </c>
      <c r="F237" s="71"/>
      <c r="G237" s="87"/>
      <c r="H237" s="84"/>
      <c r="I237" s="84"/>
      <c r="J237" s="138"/>
    </row>
    <row r="238" spans="1:10" ht="15">
      <c r="A238" s="8"/>
      <c r="B238" s="3"/>
      <c r="C238" s="25"/>
      <c r="D238" s="25" t="s">
        <v>51</v>
      </c>
      <c r="E238" s="52" t="s">
        <v>370</v>
      </c>
      <c r="F238" s="71">
        <v>3</v>
      </c>
      <c r="G238" s="87" t="s">
        <v>14</v>
      </c>
      <c r="H238" s="110">
        <v>0</v>
      </c>
      <c r="I238" s="84">
        <f aca="true" t="shared" si="55" ref="I238:I245">F238*H238</f>
        <v>0</v>
      </c>
      <c r="J238" s="138"/>
    </row>
    <row r="239" spans="1:10" ht="37.5">
      <c r="A239" s="8"/>
      <c r="B239" s="3"/>
      <c r="C239" s="25"/>
      <c r="D239" s="25"/>
      <c r="E239" s="51" t="s">
        <v>435</v>
      </c>
      <c r="F239" s="71"/>
      <c r="G239" s="87"/>
      <c r="H239" s="84"/>
      <c r="I239" s="84"/>
      <c r="J239" s="138"/>
    </row>
    <row r="240" spans="1:10" ht="17.45" customHeight="1">
      <c r="A240" s="8"/>
      <c r="B240" s="3"/>
      <c r="C240" s="25" t="s">
        <v>121</v>
      </c>
      <c r="D240" s="25" t="s">
        <v>122</v>
      </c>
      <c r="E240" s="51"/>
      <c r="F240" s="71">
        <v>4</v>
      </c>
      <c r="G240" s="87" t="s">
        <v>14</v>
      </c>
      <c r="H240" s="110">
        <v>0</v>
      </c>
      <c r="I240" s="84">
        <f t="shared" si="55"/>
        <v>0</v>
      </c>
      <c r="J240" s="138"/>
    </row>
    <row r="241" spans="1:10" ht="108" customHeight="1">
      <c r="A241" s="8"/>
      <c r="B241" s="3"/>
      <c r="C241" s="65" t="s">
        <v>125</v>
      </c>
      <c r="D241" s="54" t="s">
        <v>461</v>
      </c>
      <c r="E241" s="54" t="s">
        <v>443</v>
      </c>
      <c r="F241" s="76">
        <v>1</v>
      </c>
      <c r="G241" s="102" t="s">
        <v>14</v>
      </c>
      <c r="H241" s="110">
        <v>0</v>
      </c>
      <c r="I241" s="84">
        <f t="shared" si="55"/>
        <v>0</v>
      </c>
      <c r="J241" s="138"/>
    </row>
    <row r="242" spans="1:10" ht="15">
      <c r="A242" s="8"/>
      <c r="B242" s="3"/>
      <c r="C242" s="25" t="s">
        <v>62</v>
      </c>
      <c r="D242" s="25" t="s">
        <v>146</v>
      </c>
      <c r="E242" s="25" t="s">
        <v>185</v>
      </c>
      <c r="F242" s="71">
        <v>2</v>
      </c>
      <c r="G242" s="87" t="s">
        <v>14</v>
      </c>
      <c r="H242" s="110">
        <v>0</v>
      </c>
      <c r="I242" s="84">
        <f t="shared" si="55"/>
        <v>0</v>
      </c>
      <c r="J242" s="138"/>
    </row>
    <row r="243" spans="1:10" ht="15">
      <c r="A243" s="8"/>
      <c r="B243" s="3"/>
      <c r="C243" s="25"/>
      <c r="D243" s="25" t="s">
        <v>147</v>
      </c>
      <c r="E243" s="25" t="s">
        <v>185</v>
      </c>
      <c r="F243" s="71">
        <v>2</v>
      </c>
      <c r="G243" s="87" t="s">
        <v>14</v>
      </c>
      <c r="H243" s="110">
        <v>0</v>
      </c>
      <c r="I243" s="84">
        <f t="shared" si="55"/>
        <v>0</v>
      </c>
      <c r="J243" s="138"/>
    </row>
    <row r="244" spans="1:10" ht="15">
      <c r="A244" s="8"/>
      <c r="B244" s="3"/>
      <c r="C244" s="25"/>
      <c r="D244" s="25" t="s">
        <v>100</v>
      </c>
      <c r="E244" s="25" t="s">
        <v>186</v>
      </c>
      <c r="F244" s="71">
        <v>1</v>
      </c>
      <c r="G244" s="87" t="s">
        <v>14</v>
      </c>
      <c r="H244" s="110">
        <v>0</v>
      </c>
      <c r="I244" s="84">
        <f t="shared" si="55"/>
        <v>0</v>
      </c>
      <c r="J244" s="138"/>
    </row>
    <row r="245" spans="1:10" ht="15">
      <c r="A245" s="9"/>
      <c r="B245" s="4"/>
      <c r="C245" s="49"/>
      <c r="D245" s="49" t="s">
        <v>33</v>
      </c>
      <c r="E245" s="25" t="s">
        <v>185</v>
      </c>
      <c r="F245" s="72">
        <v>1</v>
      </c>
      <c r="G245" s="81" t="s">
        <v>14</v>
      </c>
      <c r="H245" s="110">
        <v>0</v>
      </c>
      <c r="I245" s="84">
        <f t="shared" si="55"/>
        <v>0</v>
      </c>
      <c r="J245" s="141"/>
    </row>
    <row r="246" spans="1:10" ht="15">
      <c r="A246" s="10" t="s">
        <v>148</v>
      </c>
      <c r="B246" s="2" t="s">
        <v>152</v>
      </c>
      <c r="C246" s="50" t="s">
        <v>4</v>
      </c>
      <c r="D246" s="50" t="s">
        <v>149</v>
      </c>
      <c r="E246" s="50"/>
      <c r="F246" s="73">
        <v>1</v>
      </c>
      <c r="G246" s="80" t="s">
        <v>14</v>
      </c>
      <c r="H246" s="111">
        <v>0</v>
      </c>
      <c r="I246" s="98">
        <f>F246*H246</f>
        <v>0</v>
      </c>
      <c r="J246" s="140">
        <f>SUM(I246:I256)</f>
        <v>0</v>
      </c>
    </row>
    <row r="247" spans="1:10" ht="15">
      <c r="A247" s="8"/>
      <c r="B247" s="3"/>
      <c r="C247" s="25"/>
      <c r="D247" s="25" t="s">
        <v>6</v>
      </c>
      <c r="E247" s="25" t="s">
        <v>185</v>
      </c>
      <c r="F247" s="71"/>
      <c r="G247" s="87"/>
      <c r="H247" s="84"/>
      <c r="I247" s="84"/>
      <c r="J247" s="138"/>
    </row>
    <row r="248" spans="1:10" ht="15">
      <c r="A248" s="8"/>
      <c r="B248" s="3"/>
      <c r="C248" s="25"/>
      <c r="D248" s="25" t="s">
        <v>10</v>
      </c>
      <c r="E248" s="25" t="s">
        <v>190</v>
      </c>
      <c r="F248" s="71"/>
      <c r="G248" s="87"/>
      <c r="H248" s="84"/>
      <c r="I248" s="84"/>
      <c r="J248" s="138"/>
    </row>
    <row r="249" spans="1:10" ht="15">
      <c r="A249" s="8"/>
      <c r="B249" s="3"/>
      <c r="C249" s="25" t="s">
        <v>7</v>
      </c>
      <c r="D249" s="25" t="s">
        <v>150</v>
      </c>
      <c r="E249" s="25"/>
      <c r="F249" s="71">
        <v>1</v>
      </c>
      <c r="G249" s="87" t="s">
        <v>14</v>
      </c>
      <c r="H249" s="110">
        <v>0</v>
      </c>
      <c r="I249" s="84">
        <f aca="true" t="shared" si="56" ref="I249">F249*H249</f>
        <v>0</v>
      </c>
      <c r="J249" s="138"/>
    </row>
    <row r="250" spans="1:10" ht="15">
      <c r="A250" s="8"/>
      <c r="B250" s="3"/>
      <c r="C250" s="25"/>
      <c r="D250" s="25" t="s">
        <v>9</v>
      </c>
      <c r="E250" s="25" t="s">
        <v>180</v>
      </c>
      <c r="F250" s="71"/>
      <c r="G250" s="87"/>
      <c r="H250" s="84"/>
      <c r="I250" s="84"/>
      <c r="J250" s="138"/>
    </row>
    <row r="251" spans="1:10" ht="15">
      <c r="A251" s="8"/>
      <c r="B251" s="3"/>
      <c r="C251" s="25"/>
      <c r="D251" s="25" t="s">
        <v>52</v>
      </c>
      <c r="E251" s="25" t="s">
        <v>134</v>
      </c>
      <c r="F251" s="71">
        <v>1</v>
      </c>
      <c r="G251" s="87" t="s">
        <v>14</v>
      </c>
      <c r="H251" s="110">
        <v>0</v>
      </c>
      <c r="I251" s="84">
        <f aca="true" t="shared" si="57" ref="I251:I252">F251*H251</f>
        <v>0</v>
      </c>
      <c r="J251" s="138"/>
    </row>
    <row r="252" spans="1:10" ht="15">
      <c r="A252" s="8"/>
      <c r="B252" s="3"/>
      <c r="C252" s="25"/>
      <c r="D252" s="25" t="s">
        <v>51</v>
      </c>
      <c r="E252" s="52" t="s">
        <v>370</v>
      </c>
      <c r="F252" s="75" t="s">
        <v>242</v>
      </c>
      <c r="G252" s="87" t="s">
        <v>14</v>
      </c>
      <c r="H252" s="110">
        <v>0</v>
      </c>
      <c r="I252" s="84">
        <f t="shared" si="57"/>
        <v>0</v>
      </c>
      <c r="J252" s="138"/>
    </row>
    <row r="253" spans="1:10" ht="37.5">
      <c r="A253" s="8"/>
      <c r="B253" s="3"/>
      <c r="C253" s="25"/>
      <c r="D253" s="25"/>
      <c r="E253" s="51" t="s">
        <v>435</v>
      </c>
      <c r="F253" s="75"/>
      <c r="G253" s="87"/>
      <c r="H253" s="84"/>
      <c r="I253" s="84"/>
      <c r="J253" s="138"/>
    </row>
    <row r="254" spans="1:10" ht="15">
      <c r="A254" s="8"/>
      <c r="B254" s="3"/>
      <c r="C254" s="25" t="s">
        <v>62</v>
      </c>
      <c r="D254" s="25" t="s">
        <v>146</v>
      </c>
      <c r="E254" s="25" t="s">
        <v>185</v>
      </c>
      <c r="F254" s="71">
        <v>1</v>
      </c>
      <c r="G254" s="87" t="s">
        <v>14</v>
      </c>
      <c r="H254" s="110">
        <v>0</v>
      </c>
      <c r="I254" s="84">
        <f aca="true" t="shared" si="58" ref="I254:I256">F254*H254</f>
        <v>0</v>
      </c>
      <c r="J254" s="138"/>
    </row>
    <row r="255" spans="1:10" ht="15">
      <c r="A255" s="8"/>
      <c r="B255" s="3"/>
      <c r="C255" s="25"/>
      <c r="D255" s="25" t="s">
        <v>147</v>
      </c>
      <c r="E255" s="25" t="s">
        <v>185</v>
      </c>
      <c r="F255" s="71">
        <v>1</v>
      </c>
      <c r="G255" s="87" t="s">
        <v>14</v>
      </c>
      <c r="H255" s="110">
        <v>0</v>
      </c>
      <c r="I255" s="84">
        <f t="shared" si="58"/>
        <v>0</v>
      </c>
      <c r="J255" s="138"/>
    </row>
    <row r="256" spans="1:10" ht="15">
      <c r="A256" s="9"/>
      <c r="B256" s="4"/>
      <c r="C256" s="49" t="s">
        <v>33</v>
      </c>
      <c r="D256" s="25" t="s">
        <v>151</v>
      </c>
      <c r="E256" s="25" t="s">
        <v>180</v>
      </c>
      <c r="F256" s="72">
        <v>1</v>
      </c>
      <c r="G256" s="81" t="s">
        <v>14</v>
      </c>
      <c r="H256" s="110">
        <v>0</v>
      </c>
      <c r="I256" s="84">
        <f t="shared" si="58"/>
        <v>0</v>
      </c>
      <c r="J256" s="141"/>
    </row>
    <row r="257" spans="1:10" ht="15">
      <c r="A257" s="10" t="s">
        <v>153</v>
      </c>
      <c r="B257" s="2" t="s">
        <v>154</v>
      </c>
      <c r="C257" s="50" t="s">
        <v>4</v>
      </c>
      <c r="D257" s="50" t="s">
        <v>164</v>
      </c>
      <c r="E257" s="50"/>
      <c r="F257" s="73">
        <v>1</v>
      </c>
      <c r="G257" s="80" t="s">
        <v>14</v>
      </c>
      <c r="H257" s="111">
        <v>0</v>
      </c>
      <c r="I257" s="98">
        <f>F257*H257</f>
        <v>0</v>
      </c>
      <c r="J257" s="140">
        <f>SUM(I257:I266)</f>
        <v>0</v>
      </c>
    </row>
    <row r="258" spans="1:10" ht="15">
      <c r="A258" s="8"/>
      <c r="B258" s="3"/>
      <c r="C258" s="25"/>
      <c r="D258" s="25" t="s">
        <v>6</v>
      </c>
      <c r="E258" s="25" t="s">
        <v>185</v>
      </c>
      <c r="F258" s="71"/>
      <c r="G258" s="87"/>
      <c r="H258" s="84"/>
      <c r="I258" s="84"/>
      <c r="J258" s="138"/>
    </row>
    <row r="259" spans="1:10" ht="15">
      <c r="A259" s="8"/>
      <c r="B259" s="3"/>
      <c r="C259" s="25"/>
      <c r="D259" s="25" t="s">
        <v>10</v>
      </c>
      <c r="E259" s="25" t="s">
        <v>190</v>
      </c>
      <c r="F259" s="71"/>
      <c r="G259" s="87"/>
      <c r="H259" s="84"/>
      <c r="I259" s="84"/>
      <c r="J259" s="138"/>
    </row>
    <row r="260" spans="1:10" ht="15">
      <c r="A260" s="8"/>
      <c r="B260" s="3"/>
      <c r="C260" s="25" t="s">
        <v>7</v>
      </c>
      <c r="D260" s="25" t="s">
        <v>150</v>
      </c>
      <c r="E260" s="25"/>
      <c r="F260" s="71">
        <v>1</v>
      </c>
      <c r="G260" s="87" t="s">
        <v>14</v>
      </c>
      <c r="H260" s="110">
        <v>0</v>
      </c>
      <c r="I260" s="84">
        <f aca="true" t="shared" si="59" ref="I260">F260*H260</f>
        <v>0</v>
      </c>
      <c r="J260" s="138"/>
    </row>
    <row r="261" spans="1:10" ht="15">
      <c r="A261" s="8"/>
      <c r="B261" s="3"/>
      <c r="C261" s="25"/>
      <c r="D261" s="25" t="s">
        <v>9</v>
      </c>
      <c r="E261" s="25" t="s">
        <v>180</v>
      </c>
      <c r="F261" s="71"/>
      <c r="G261" s="87"/>
      <c r="H261" s="84"/>
      <c r="I261" s="84"/>
      <c r="J261" s="138"/>
    </row>
    <row r="262" spans="1:10" ht="15">
      <c r="A262" s="8"/>
      <c r="B262" s="3"/>
      <c r="C262" s="25"/>
      <c r="D262" s="25" t="s">
        <v>52</v>
      </c>
      <c r="E262" s="25" t="s">
        <v>134</v>
      </c>
      <c r="F262" s="71">
        <v>1</v>
      </c>
      <c r="G262" s="87" t="s">
        <v>14</v>
      </c>
      <c r="H262" s="110">
        <v>0</v>
      </c>
      <c r="I262" s="84">
        <f aca="true" t="shared" si="60" ref="I262:I263">F262*H262</f>
        <v>0</v>
      </c>
      <c r="J262" s="138"/>
    </row>
    <row r="263" spans="1:10" ht="15">
      <c r="A263" s="8"/>
      <c r="B263" s="3"/>
      <c r="C263" s="25"/>
      <c r="D263" s="25" t="s">
        <v>51</v>
      </c>
      <c r="E263" s="52" t="s">
        <v>370</v>
      </c>
      <c r="F263" s="75" t="s">
        <v>242</v>
      </c>
      <c r="G263" s="87" t="s">
        <v>14</v>
      </c>
      <c r="H263" s="110">
        <v>0</v>
      </c>
      <c r="I263" s="84">
        <f t="shared" si="60"/>
        <v>0</v>
      </c>
      <c r="J263" s="138"/>
    </row>
    <row r="264" spans="1:10" ht="37.5">
      <c r="A264" s="8"/>
      <c r="B264" s="3"/>
      <c r="C264" s="25"/>
      <c r="D264" s="25"/>
      <c r="E264" s="51" t="s">
        <v>435</v>
      </c>
      <c r="F264" s="75"/>
      <c r="G264" s="87"/>
      <c r="H264" s="84"/>
      <c r="I264" s="84"/>
      <c r="J264" s="138"/>
    </row>
    <row r="265" spans="1:10" ht="15">
      <c r="A265" s="8"/>
      <c r="B265" s="3"/>
      <c r="C265" s="25" t="s">
        <v>62</v>
      </c>
      <c r="D265" s="25" t="s">
        <v>147</v>
      </c>
      <c r="E265" s="25" t="s">
        <v>185</v>
      </c>
      <c r="F265" s="71">
        <v>4</v>
      </c>
      <c r="G265" s="87" t="s">
        <v>14</v>
      </c>
      <c r="H265" s="110">
        <v>0</v>
      </c>
      <c r="I265" s="84">
        <f aca="true" t="shared" si="61" ref="I265:I266">F265*H265</f>
        <v>0</v>
      </c>
      <c r="J265" s="138"/>
    </row>
    <row r="266" spans="1:10" ht="15">
      <c r="A266" s="9"/>
      <c r="B266" s="4"/>
      <c r="C266" s="49" t="s">
        <v>33</v>
      </c>
      <c r="D266" s="25" t="s">
        <v>151</v>
      </c>
      <c r="E266" s="25" t="s">
        <v>180</v>
      </c>
      <c r="F266" s="72">
        <v>1</v>
      </c>
      <c r="G266" s="81" t="s">
        <v>14</v>
      </c>
      <c r="H266" s="110">
        <v>0</v>
      </c>
      <c r="I266" s="84">
        <f t="shared" si="61"/>
        <v>0</v>
      </c>
      <c r="J266" s="141"/>
    </row>
    <row r="267" spans="1:10" ht="15">
      <c r="A267" s="10" t="s">
        <v>155</v>
      </c>
      <c r="B267" s="2" t="s">
        <v>154</v>
      </c>
      <c r="C267" s="50" t="s">
        <v>4</v>
      </c>
      <c r="D267" s="50" t="s">
        <v>163</v>
      </c>
      <c r="E267" s="50"/>
      <c r="F267" s="73">
        <v>1</v>
      </c>
      <c r="G267" s="80" t="s">
        <v>14</v>
      </c>
      <c r="H267" s="111">
        <v>0</v>
      </c>
      <c r="I267" s="98">
        <f>F267*H267</f>
        <v>0</v>
      </c>
      <c r="J267" s="140">
        <f>SUM(I267:I279)</f>
        <v>0</v>
      </c>
    </row>
    <row r="268" spans="1:10" ht="15">
      <c r="A268" s="8"/>
      <c r="B268" s="3" t="s">
        <v>156</v>
      </c>
      <c r="C268" s="25"/>
      <c r="D268" s="25" t="s">
        <v>6</v>
      </c>
      <c r="E268" s="25" t="s">
        <v>185</v>
      </c>
      <c r="F268" s="71"/>
      <c r="G268" s="87"/>
      <c r="H268" s="84"/>
      <c r="I268" s="84"/>
      <c r="J268" s="138"/>
    </row>
    <row r="269" spans="1:10" ht="15">
      <c r="A269" s="8"/>
      <c r="B269" s="3"/>
      <c r="C269" s="25"/>
      <c r="D269" s="25" t="s">
        <v>10</v>
      </c>
      <c r="E269" s="25" t="s">
        <v>190</v>
      </c>
      <c r="F269" s="71"/>
      <c r="G269" s="87"/>
      <c r="H269" s="84"/>
      <c r="I269" s="84"/>
      <c r="J269" s="138"/>
    </row>
    <row r="270" spans="1:10" ht="15">
      <c r="A270" s="8"/>
      <c r="B270" s="3"/>
      <c r="C270" s="25" t="s">
        <v>7</v>
      </c>
      <c r="D270" s="25" t="s">
        <v>159</v>
      </c>
      <c r="E270" s="25"/>
      <c r="F270" s="71">
        <v>1</v>
      </c>
      <c r="G270" s="87" t="s">
        <v>14</v>
      </c>
      <c r="H270" s="110">
        <v>0</v>
      </c>
      <c r="I270" s="84">
        <f aca="true" t="shared" si="62" ref="I270">F270*H270</f>
        <v>0</v>
      </c>
      <c r="J270" s="138"/>
    </row>
    <row r="271" spans="1:10" ht="15">
      <c r="A271" s="8"/>
      <c r="B271" s="3"/>
      <c r="C271" s="25"/>
      <c r="D271" s="25" t="s">
        <v>9</v>
      </c>
      <c r="E271" s="25" t="s">
        <v>180</v>
      </c>
      <c r="F271" s="71"/>
      <c r="G271" s="87"/>
      <c r="H271" s="84"/>
      <c r="I271" s="84"/>
      <c r="J271" s="138"/>
    </row>
    <row r="272" spans="1:10" ht="15">
      <c r="A272" s="8"/>
      <c r="B272" s="3"/>
      <c r="C272" s="25"/>
      <c r="D272" s="25" t="s">
        <v>52</v>
      </c>
      <c r="E272" s="25" t="s">
        <v>160</v>
      </c>
      <c r="F272" s="71">
        <v>1</v>
      </c>
      <c r="G272" s="87" t="s">
        <v>14</v>
      </c>
      <c r="H272" s="110">
        <v>0</v>
      </c>
      <c r="I272" s="84">
        <f aca="true" t="shared" si="63" ref="I272:I273">F272*H272</f>
        <v>0</v>
      </c>
      <c r="J272" s="138"/>
    </row>
    <row r="273" spans="1:10" ht="15">
      <c r="A273" s="8"/>
      <c r="B273" s="3"/>
      <c r="C273" s="25"/>
      <c r="D273" s="25" t="s">
        <v>469</v>
      </c>
      <c r="E273" s="52" t="s">
        <v>372</v>
      </c>
      <c r="F273" s="105" t="s">
        <v>103</v>
      </c>
      <c r="G273" s="87" t="s">
        <v>241</v>
      </c>
      <c r="H273" s="110">
        <v>0</v>
      </c>
      <c r="I273" s="84">
        <f t="shared" si="63"/>
        <v>0</v>
      </c>
      <c r="J273" s="138"/>
    </row>
    <row r="274" spans="1:10" ht="37.5">
      <c r="A274" s="8"/>
      <c r="B274" s="3"/>
      <c r="C274" s="25"/>
      <c r="D274" s="25"/>
      <c r="E274" s="51" t="s">
        <v>435</v>
      </c>
      <c r="F274" s="75"/>
      <c r="G274" s="87"/>
      <c r="H274" s="84"/>
      <c r="I274" s="84"/>
      <c r="J274" s="138"/>
    </row>
    <row r="275" spans="1:10" ht="15">
      <c r="A275" s="8"/>
      <c r="B275" s="3"/>
      <c r="C275" s="25" t="s">
        <v>62</v>
      </c>
      <c r="D275" s="25" t="s">
        <v>147</v>
      </c>
      <c r="E275" s="25" t="s">
        <v>185</v>
      </c>
      <c r="F275" s="71">
        <v>3</v>
      </c>
      <c r="G275" s="87" t="s">
        <v>14</v>
      </c>
      <c r="H275" s="110">
        <v>0</v>
      </c>
      <c r="I275" s="84">
        <f aca="true" t="shared" si="64" ref="I275:I276">F275*H275</f>
        <v>0</v>
      </c>
      <c r="J275" s="138"/>
    </row>
    <row r="276" spans="1:10" ht="15">
      <c r="A276" s="8"/>
      <c r="B276" s="3"/>
      <c r="C276" s="25"/>
      <c r="D276" s="25" t="s">
        <v>146</v>
      </c>
      <c r="E276" s="25" t="s">
        <v>185</v>
      </c>
      <c r="F276" s="71">
        <v>2</v>
      </c>
      <c r="G276" s="87" t="s">
        <v>14</v>
      </c>
      <c r="H276" s="110">
        <v>0</v>
      </c>
      <c r="I276" s="84">
        <f t="shared" si="64"/>
        <v>0</v>
      </c>
      <c r="J276" s="138"/>
    </row>
    <row r="277" spans="1:10" ht="30">
      <c r="A277" s="8"/>
      <c r="B277" s="3"/>
      <c r="C277" s="25"/>
      <c r="D277" s="26" t="s">
        <v>179</v>
      </c>
      <c r="E277" s="25" t="s">
        <v>185</v>
      </c>
      <c r="F277" s="71"/>
      <c r="G277" s="87"/>
      <c r="H277" s="84"/>
      <c r="I277" s="84"/>
      <c r="J277" s="138"/>
    </row>
    <row r="278" spans="1:10" ht="15">
      <c r="A278" s="8"/>
      <c r="B278" s="3"/>
      <c r="C278" s="25" t="s">
        <v>157</v>
      </c>
      <c r="D278" s="25" t="s">
        <v>158</v>
      </c>
      <c r="E278" s="25"/>
      <c r="F278" s="71"/>
      <c r="G278" s="87"/>
      <c r="H278" s="84"/>
      <c r="I278" s="84"/>
      <c r="J278" s="138"/>
    </row>
    <row r="279" spans="1:10" ht="15">
      <c r="A279" s="9"/>
      <c r="B279" s="4"/>
      <c r="C279" s="25"/>
      <c r="D279" s="25" t="s">
        <v>243</v>
      </c>
      <c r="E279" s="25" t="s">
        <v>448</v>
      </c>
      <c r="F279" s="71">
        <v>1</v>
      </c>
      <c r="G279" s="87" t="s">
        <v>14</v>
      </c>
      <c r="H279" s="110">
        <v>0</v>
      </c>
      <c r="I279" s="84">
        <f aca="true" t="shared" si="65" ref="I279">F279*H279</f>
        <v>0</v>
      </c>
      <c r="J279" s="141"/>
    </row>
    <row r="280" spans="1:10" ht="15">
      <c r="A280" s="10" t="s">
        <v>161</v>
      </c>
      <c r="B280" s="2" t="s">
        <v>154</v>
      </c>
      <c r="C280" s="50" t="s">
        <v>4</v>
      </c>
      <c r="D280" s="50" t="s">
        <v>165</v>
      </c>
      <c r="E280" s="50"/>
      <c r="F280" s="73">
        <v>1</v>
      </c>
      <c r="G280" s="80" t="s">
        <v>14</v>
      </c>
      <c r="H280" s="111">
        <v>0</v>
      </c>
      <c r="I280" s="98">
        <f>F280*H280</f>
        <v>0</v>
      </c>
      <c r="J280" s="140">
        <f>SUM(I280:I289)</f>
        <v>0</v>
      </c>
    </row>
    <row r="281" spans="1:10" ht="15">
      <c r="A281" s="8"/>
      <c r="B281" s="3" t="s">
        <v>162</v>
      </c>
      <c r="C281" s="25"/>
      <c r="D281" s="25" t="s">
        <v>6</v>
      </c>
      <c r="E281" s="25" t="s">
        <v>185</v>
      </c>
      <c r="F281" s="71"/>
      <c r="G281" s="87"/>
      <c r="H281" s="84"/>
      <c r="I281" s="84"/>
      <c r="J281" s="138"/>
    </row>
    <row r="282" spans="1:10" ht="15">
      <c r="A282" s="8"/>
      <c r="B282" s="3"/>
      <c r="C282" s="25"/>
      <c r="D282" s="25" t="s">
        <v>10</v>
      </c>
      <c r="E282" s="25" t="s">
        <v>190</v>
      </c>
      <c r="F282" s="71"/>
      <c r="G282" s="87"/>
      <c r="H282" s="84"/>
      <c r="I282" s="84"/>
      <c r="J282" s="138"/>
    </row>
    <row r="283" spans="1:10" ht="15">
      <c r="A283" s="8"/>
      <c r="B283" s="3"/>
      <c r="C283" s="25" t="s">
        <v>7</v>
      </c>
      <c r="D283" s="25" t="s">
        <v>159</v>
      </c>
      <c r="E283" s="25"/>
      <c r="F283" s="71">
        <v>1</v>
      </c>
      <c r="G283" s="87" t="s">
        <v>14</v>
      </c>
      <c r="H283" s="110">
        <v>0</v>
      </c>
      <c r="I283" s="84">
        <f aca="true" t="shared" si="66" ref="I283">F283*H283</f>
        <v>0</v>
      </c>
      <c r="J283" s="138"/>
    </row>
    <row r="284" spans="1:10" ht="15">
      <c r="A284" s="8"/>
      <c r="B284" s="3"/>
      <c r="C284" s="25"/>
      <c r="D284" s="25" t="s">
        <v>9</v>
      </c>
      <c r="E284" s="25" t="s">
        <v>180</v>
      </c>
      <c r="F284" s="71"/>
      <c r="G284" s="87"/>
      <c r="H284" s="84"/>
      <c r="I284" s="84"/>
      <c r="J284" s="138"/>
    </row>
    <row r="285" spans="1:10" ht="15">
      <c r="A285" s="8"/>
      <c r="B285" s="3"/>
      <c r="C285" s="25"/>
      <c r="D285" s="25" t="s">
        <v>52</v>
      </c>
      <c r="E285" s="25" t="s">
        <v>188</v>
      </c>
      <c r="F285" s="71">
        <v>1</v>
      </c>
      <c r="G285" s="87" t="s">
        <v>14</v>
      </c>
      <c r="H285" s="110">
        <v>0</v>
      </c>
      <c r="I285" s="84">
        <f aca="true" t="shared" si="67" ref="I285:I286">F285*H285</f>
        <v>0</v>
      </c>
      <c r="J285" s="138"/>
    </row>
    <row r="286" spans="1:10" ht="15">
      <c r="A286" s="8"/>
      <c r="B286" s="3"/>
      <c r="C286" s="25"/>
      <c r="D286" s="25" t="s">
        <v>469</v>
      </c>
      <c r="E286" s="52" t="s">
        <v>372</v>
      </c>
      <c r="F286" s="106">
        <v>1</v>
      </c>
      <c r="G286" s="87" t="s">
        <v>241</v>
      </c>
      <c r="H286" s="110">
        <v>0</v>
      </c>
      <c r="I286" s="84">
        <f t="shared" si="67"/>
        <v>0</v>
      </c>
      <c r="J286" s="138"/>
    </row>
    <row r="287" spans="1:10" ht="37.5">
      <c r="A287" s="8"/>
      <c r="B287" s="3"/>
      <c r="C287" s="25"/>
      <c r="D287" s="25"/>
      <c r="E287" s="51" t="s">
        <v>435</v>
      </c>
      <c r="F287" s="75"/>
      <c r="G287" s="87"/>
      <c r="H287" s="84"/>
      <c r="I287" s="84"/>
      <c r="J287" s="138"/>
    </row>
    <row r="288" spans="1:10" ht="15">
      <c r="A288" s="8"/>
      <c r="B288" s="3"/>
      <c r="C288" s="25" t="s">
        <v>62</v>
      </c>
      <c r="D288" s="25" t="s">
        <v>166</v>
      </c>
      <c r="E288" s="25" t="s">
        <v>190</v>
      </c>
      <c r="F288" s="71">
        <v>5</v>
      </c>
      <c r="G288" s="87" t="s">
        <v>14</v>
      </c>
      <c r="H288" s="110">
        <v>0</v>
      </c>
      <c r="I288" s="84">
        <f aca="true" t="shared" si="68" ref="I288:I289">F288*H288</f>
        <v>0</v>
      </c>
      <c r="J288" s="138"/>
    </row>
    <row r="289" spans="1:10" ht="15">
      <c r="A289" s="9"/>
      <c r="B289" s="4"/>
      <c r="C289" s="49" t="s">
        <v>167</v>
      </c>
      <c r="D289" s="49" t="s">
        <v>187</v>
      </c>
      <c r="E289" s="49"/>
      <c r="F289" s="72">
        <v>2</v>
      </c>
      <c r="G289" s="81" t="s">
        <v>14</v>
      </c>
      <c r="H289" s="110">
        <v>0</v>
      </c>
      <c r="I289" s="84">
        <f t="shared" si="68"/>
        <v>0</v>
      </c>
      <c r="J289" s="141"/>
    </row>
    <row r="290" spans="1:10" ht="15">
      <c r="A290" s="10" t="s">
        <v>168</v>
      </c>
      <c r="B290" s="2" t="s">
        <v>154</v>
      </c>
      <c r="C290" s="50" t="s">
        <v>4</v>
      </c>
      <c r="D290" s="50" t="s">
        <v>245</v>
      </c>
      <c r="E290" s="50"/>
      <c r="F290" s="73">
        <v>1</v>
      </c>
      <c r="G290" s="80" t="s">
        <v>14</v>
      </c>
      <c r="H290" s="111">
        <v>0</v>
      </c>
      <c r="I290" s="98">
        <f>F290*H290</f>
        <v>0</v>
      </c>
      <c r="J290" s="140">
        <f>SUM(I290:I302)</f>
        <v>0</v>
      </c>
    </row>
    <row r="291" spans="1:10" ht="15">
      <c r="A291" s="8"/>
      <c r="B291" s="3" t="s">
        <v>258</v>
      </c>
      <c r="C291" s="25"/>
      <c r="D291" s="25" t="s">
        <v>6</v>
      </c>
      <c r="E291" s="25" t="s">
        <v>185</v>
      </c>
      <c r="F291" s="71"/>
      <c r="G291" s="87"/>
      <c r="H291" s="84"/>
      <c r="I291" s="84"/>
      <c r="J291" s="138"/>
    </row>
    <row r="292" spans="1:10" ht="15">
      <c r="A292" s="8"/>
      <c r="B292" s="3"/>
      <c r="C292" s="25"/>
      <c r="D292" s="25" t="s">
        <v>10</v>
      </c>
      <c r="E292" s="25" t="s">
        <v>190</v>
      </c>
      <c r="F292" s="71"/>
      <c r="G292" s="87"/>
      <c r="H292" s="84"/>
      <c r="I292" s="84"/>
      <c r="J292" s="138"/>
    </row>
    <row r="293" spans="1:10" ht="15">
      <c r="A293" s="8"/>
      <c r="B293" s="3"/>
      <c r="C293" s="25" t="s">
        <v>7</v>
      </c>
      <c r="D293" s="25" t="s">
        <v>246</v>
      </c>
      <c r="E293" s="25"/>
      <c r="F293" s="71">
        <v>2</v>
      </c>
      <c r="G293" s="87" t="s">
        <v>14</v>
      </c>
      <c r="H293" s="110">
        <v>0</v>
      </c>
      <c r="I293" s="84">
        <f aca="true" t="shared" si="69" ref="I293">F293*H293</f>
        <v>0</v>
      </c>
      <c r="J293" s="138"/>
    </row>
    <row r="294" spans="1:10" ht="15">
      <c r="A294" s="8"/>
      <c r="B294" s="3"/>
      <c r="C294" s="25"/>
      <c r="D294" s="25" t="s">
        <v>9</v>
      </c>
      <c r="E294" s="25" t="s">
        <v>190</v>
      </c>
      <c r="F294" s="71"/>
      <c r="G294" s="87"/>
      <c r="H294" s="84"/>
      <c r="I294" s="84"/>
      <c r="J294" s="138"/>
    </row>
    <row r="295" spans="1:10" ht="15">
      <c r="A295" s="8"/>
      <c r="B295" s="3"/>
      <c r="C295" s="25"/>
      <c r="D295" s="25"/>
      <c r="E295" s="25" t="s">
        <v>182</v>
      </c>
      <c r="F295" s="71">
        <v>19</v>
      </c>
      <c r="G295" s="87" t="s">
        <v>14</v>
      </c>
      <c r="H295" s="110">
        <v>0</v>
      </c>
      <c r="I295" s="84">
        <f aca="true" t="shared" si="70" ref="I295">F295*H295</f>
        <v>0</v>
      </c>
      <c r="J295" s="138"/>
    </row>
    <row r="296" spans="1:10" ht="15">
      <c r="A296" s="8"/>
      <c r="B296" s="3"/>
      <c r="C296" s="25"/>
      <c r="D296" s="25" t="s">
        <v>52</v>
      </c>
      <c r="E296" s="25" t="s">
        <v>169</v>
      </c>
      <c r="F296" s="71"/>
      <c r="G296" s="87"/>
      <c r="H296" s="84"/>
      <c r="I296" s="84"/>
      <c r="J296" s="138"/>
    </row>
    <row r="297" spans="1:10" ht="15">
      <c r="A297" s="8"/>
      <c r="B297" s="3"/>
      <c r="C297" s="25"/>
      <c r="D297" s="25" t="s">
        <v>469</v>
      </c>
      <c r="E297" s="52" t="s">
        <v>372</v>
      </c>
      <c r="F297" s="107">
        <v>1</v>
      </c>
      <c r="G297" s="100" t="s">
        <v>241</v>
      </c>
      <c r="H297" s="110">
        <v>0</v>
      </c>
      <c r="I297" s="84">
        <f aca="true" t="shared" si="71" ref="I297">F297*H297</f>
        <v>0</v>
      </c>
      <c r="J297" s="138"/>
    </row>
    <row r="298" spans="1:10" ht="37.5">
      <c r="A298" s="8"/>
      <c r="B298" s="3"/>
      <c r="C298" s="25"/>
      <c r="D298" s="25"/>
      <c r="E298" s="51" t="s">
        <v>435</v>
      </c>
      <c r="F298" s="74"/>
      <c r="G298" s="100"/>
      <c r="H298" s="99"/>
      <c r="I298" s="99"/>
      <c r="J298" s="138"/>
    </row>
    <row r="299" spans="1:10" ht="15">
      <c r="A299" s="8"/>
      <c r="B299" s="3"/>
      <c r="C299" s="25" t="s">
        <v>62</v>
      </c>
      <c r="D299" s="25" t="s">
        <v>147</v>
      </c>
      <c r="E299" s="25" t="s">
        <v>185</v>
      </c>
      <c r="F299" s="71">
        <v>6</v>
      </c>
      <c r="G299" s="87" t="s">
        <v>14</v>
      </c>
      <c r="H299" s="110">
        <v>0</v>
      </c>
      <c r="I299" s="84">
        <f aca="true" t="shared" si="72" ref="I299:I300">F299*H299</f>
        <v>0</v>
      </c>
      <c r="J299" s="138"/>
    </row>
    <row r="300" spans="1:10" ht="15">
      <c r="A300" s="8"/>
      <c r="B300" s="3"/>
      <c r="C300" s="25"/>
      <c r="D300" s="25" t="s">
        <v>72</v>
      </c>
      <c r="E300" s="25" t="s">
        <v>185</v>
      </c>
      <c r="F300" s="71">
        <v>1</v>
      </c>
      <c r="G300" s="87" t="s">
        <v>14</v>
      </c>
      <c r="H300" s="110">
        <v>0</v>
      </c>
      <c r="I300" s="84">
        <f t="shared" si="72"/>
        <v>0</v>
      </c>
      <c r="J300" s="138"/>
    </row>
    <row r="301" spans="1:10" ht="15">
      <c r="A301" s="8"/>
      <c r="B301" s="3"/>
      <c r="C301" s="25" t="s">
        <v>157</v>
      </c>
      <c r="D301" s="25" t="s">
        <v>158</v>
      </c>
      <c r="E301" s="25"/>
      <c r="F301" s="71"/>
      <c r="G301" s="87"/>
      <c r="H301" s="84"/>
      <c r="I301" s="84"/>
      <c r="J301" s="138"/>
    </row>
    <row r="302" spans="1:10" ht="15">
      <c r="A302" s="9"/>
      <c r="B302" s="4"/>
      <c r="C302" s="25"/>
      <c r="D302" s="25" t="s">
        <v>243</v>
      </c>
      <c r="E302" s="25" t="s">
        <v>458</v>
      </c>
      <c r="F302" s="71">
        <v>1</v>
      </c>
      <c r="G302" s="87" t="s">
        <v>14</v>
      </c>
      <c r="H302" s="110">
        <v>0</v>
      </c>
      <c r="I302" s="84">
        <f aca="true" t="shared" si="73" ref="I302">F302*H302</f>
        <v>0</v>
      </c>
      <c r="J302" s="141"/>
    </row>
    <row r="303" spans="1:10" ht="15">
      <c r="A303" s="10" t="s">
        <v>170</v>
      </c>
      <c r="B303" s="2" t="s">
        <v>154</v>
      </c>
      <c r="C303" s="50" t="s">
        <v>4</v>
      </c>
      <c r="D303" s="50" t="s">
        <v>247</v>
      </c>
      <c r="E303" s="50"/>
      <c r="F303" s="73">
        <v>1</v>
      </c>
      <c r="G303" s="80" t="s">
        <v>14</v>
      </c>
      <c r="H303" s="111">
        <v>0</v>
      </c>
      <c r="I303" s="98">
        <f>F303*H303</f>
        <v>0</v>
      </c>
      <c r="J303" s="140">
        <f>SUM(I303:I316)</f>
        <v>0</v>
      </c>
    </row>
    <row r="304" spans="1:10" ht="15">
      <c r="A304" s="8"/>
      <c r="B304" s="3"/>
      <c r="C304" s="25"/>
      <c r="D304" s="25" t="s">
        <v>6</v>
      </c>
      <c r="E304" s="25" t="s">
        <v>185</v>
      </c>
      <c r="F304" s="71"/>
      <c r="G304" s="87"/>
      <c r="H304" s="84"/>
      <c r="I304" s="84"/>
      <c r="J304" s="138"/>
    </row>
    <row r="305" spans="1:10" ht="15">
      <c r="A305" s="8"/>
      <c r="B305" s="3"/>
      <c r="C305" s="25"/>
      <c r="D305" s="25" t="s">
        <v>10</v>
      </c>
      <c r="E305" s="25" t="s">
        <v>190</v>
      </c>
      <c r="F305" s="71"/>
      <c r="G305" s="87"/>
      <c r="H305" s="84"/>
      <c r="I305" s="84"/>
      <c r="J305" s="138"/>
    </row>
    <row r="306" spans="1:10" ht="15">
      <c r="A306" s="8"/>
      <c r="B306" s="3"/>
      <c r="C306" s="25" t="s">
        <v>7</v>
      </c>
      <c r="D306" s="25" t="s">
        <v>248</v>
      </c>
      <c r="E306" s="25"/>
      <c r="F306" s="71">
        <v>1</v>
      </c>
      <c r="G306" s="87" t="s">
        <v>14</v>
      </c>
      <c r="H306" s="110">
        <v>0</v>
      </c>
      <c r="I306" s="84">
        <f aca="true" t="shared" si="74" ref="I306">F306*H306</f>
        <v>0</v>
      </c>
      <c r="J306" s="138"/>
    </row>
    <row r="307" spans="1:10" ht="15">
      <c r="A307" s="8"/>
      <c r="B307" s="3"/>
      <c r="C307" s="25"/>
      <c r="D307" s="25" t="s">
        <v>9</v>
      </c>
      <c r="E307" s="25" t="s">
        <v>190</v>
      </c>
      <c r="F307" s="71"/>
      <c r="G307" s="87"/>
      <c r="H307" s="84"/>
      <c r="I307" s="84"/>
      <c r="J307" s="138"/>
    </row>
    <row r="308" spans="1:10" ht="15">
      <c r="A308" s="8"/>
      <c r="B308" s="3"/>
      <c r="C308" s="25"/>
      <c r="D308" s="25"/>
      <c r="E308" s="25" t="s">
        <v>182</v>
      </c>
      <c r="F308" s="71">
        <v>10</v>
      </c>
      <c r="G308" s="87" t="s">
        <v>14</v>
      </c>
      <c r="H308" s="110">
        <v>0</v>
      </c>
      <c r="I308" s="84">
        <f aca="true" t="shared" si="75" ref="I308">F308*H308</f>
        <v>0</v>
      </c>
      <c r="J308" s="138"/>
    </row>
    <row r="309" spans="1:10" ht="15">
      <c r="A309" s="8"/>
      <c r="B309" s="3"/>
      <c r="C309" s="25"/>
      <c r="D309" s="25" t="s">
        <v>52</v>
      </c>
      <c r="E309" s="25" t="s">
        <v>169</v>
      </c>
      <c r="F309" s="71"/>
      <c r="G309" s="87"/>
      <c r="H309" s="84"/>
      <c r="I309" s="84"/>
      <c r="J309" s="138"/>
    </row>
    <row r="310" spans="1:10" ht="15">
      <c r="A310" s="8"/>
      <c r="B310" s="3"/>
      <c r="C310" s="25"/>
      <c r="D310" s="25" t="s">
        <v>469</v>
      </c>
      <c r="E310" s="52" t="s">
        <v>372</v>
      </c>
      <c r="F310" s="107">
        <v>1</v>
      </c>
      <c r="G310" s="100" t="s">
        <v>241</v>
      </c>
      <c r="H310" s="110">
        <v>0</v>
      </c>
      <c r="I310" s="84">
        <f aca="true" t="shared" si="76" ref="I310">F310*H310</f>
        <v>0</v>
      </c>
      <c r="J310" s="138"/>
    </row>
    <row r="311" spans="1:10" ht="37.5">
      <c r="A311" s="8"/>
      <c r="B311" s="3"/>
      <c r="C311" s="25"/>
      <c r="D311" s="25"/>
      <c r="E311" s="51" t="s">
        <v>435</v>
      </c>
      <c r="F311" s="74"/>
      <c r="G311" s="100"/>
      <c r="H311" s="99"/>
      <c r="I311" s="99"/>
      <c r="J311" s="138"/>
    </row>
    <row r="312" spans="1:10" ht="15">
      <c r="A312" s="8"/>
      <c r="B312" s="3"/>
      <c r="C312" s="25" t="s">
        <v>62</v>
      </c>
      <c r="D312" s="25" t="s">
        <v>147</v>
      </c>
      <c r="E312" s="25" t="s">
        <v>185</v>
      </c>
      <c r="F312" s="71">
        <v>3</v>
      </c>
      <c r="G312" s="87" t="s">
        <v>14</v>
      </c>
      <c r="H312" s="110">
        <v>0</v>
      </c>
      <c r="I312" s="84">
        <f aca="true" t="shared" si="77" ref="I312:I314">F312*H312</f>
        <v>0</v>
      </c>
      <c r="J312" s="138"/>
    </row>
    <row r="313" spans="1:10" ht="15">
      <c r="A313" s="8"/>
      <c r="B313" s="3"/>
      <c r="C313" s="25" t="s">
        <v>41</v>
      </c>
      <c r="D313" s="25" t="s">
        <v>43</v>
      </c>
      <c r="E313" s="25" t="s">
        <v>92</v>
      </c>
      <c r="F313" s="71">
        <v>1.2</v>
      </c>
      <c r="G313" s="87" t="s">
        <v>45</v>
      </c>
      <c r="H313" s="110">
        <v>0</v>
      </c>
      <c r="I313" s="84">
        <f t="shared" si="77"/>
        <v>0</v>
      </c>
      <c r="J313" s="138"/>
    </row>
    <row r="314" spans="1:10" ht="15">
      <c r="A314" s="8"/>
      <c r="B314" s="3"/>
      <c r="C314" s="25"/>
      <c r="D314" s="25"/>
      <c r="E314" s="25" t="s">
        <v>44</v>
      </c>
      <c r="F314" s="71">
        <v>1</v>
      </c>
      <c r="G314" s="87" t="s">
        <v>14</v>
      </c>
      <c r="H314" s="110">
        <v>0</v>
      </c>
      <c r="I314" s="84">
        <f t="shared" si="77"/>
        <v>0</v>
      </c>
      <c r="J314" s="138"/>
    </row>
    <row r="315" spans="1:10" ht="15">
      <c r="A315" s="8"/>
      <c r="B315" s="3"/>
      <c r="C315" s="25"/>
      <c r="D315" s="25"/>
      <c r="E315" s="25" t="s">
        <v>173</v>
      </c>
      <c r="F315" s="71"/>
      <c r="G315" s="87"/>
      <c r="H315" s="84"/>
      <c r="I315" s="84"/>
      <c r="J315" s="138"/>
    </row>
    <row r="316" spans="1:10" ht="15">
      <c r="A316" s="9"/>
      <c r="B316" s="4"/>
      <c r="C316" s="49"/>
      <c r="D316" s="49"/>
      <c r="E316" s="49" t="s">
        <v>172</v>
      </c>
      <c r="F316" s="72">
        <v>1</v>
      </c>
      <c r="G316" s="81" t="s">
        <v>14</v>
      </c>
      <c r="H316" s="110">
        <v>0</v>
      </c>
      <c r="I316" s="84">
        <f aca="true" t="shared" si="78" ref="I316">F316*H316</f>
        <v>0</v>
      </c>
      <c r="J316" s="141"/>
    </row>
    <row r="317" spans="1:10" ht="15">
      <c r="A317" s="10" t="s">
        <v>174</v>
      </c>
      <c r="B317" s="2" t="s">
        <v>154</v>
      </c>
      <c r="C317" s="50" t="s">
        <v>4</v>
      </c>
      <c r="D317" s="50" t="s">
        <v>255</v>
      </c>
      <c r="E317" s="50"/>
      <c r="F317" s="73">
        <v>1</v>
      </c>
      <c r="G317" s="80" t="s">
        <v>14</v>
      </c>
      <c r="H317" s="111">
        <v>0</v>
      </c>
      <c r="I317" s="98">
        <f>F317*H317</f>
        <v>0</v>
      </c>
      <c r="J317" s="140">
        <f>SUM(I317:I327)</f>
        <v>0</v>
      </c>
    </row>
    <row r="318" spans="1:10" ht="15">
      <c r="A318" s="8"/>
      <c r="B318" s="3" t="s">
        <v>175</v>
      </c>
      <c r="C318" s="25"/>
      <c r="D318" s="25" t="s">
        <v>6</v>
      </c>
      <c r="E318" s="25" t="s">
        <v>185</v>
      </c>
      <c r="F318" s="71"/>
      <c r="G318" s="87"/>
      <c r="H318" s="84"/>
      <c r="I318" s="84"/>
      <c r="J318" s="138"/>
    </row>
    <row r="319" spans="1:10" ht="15">
      <c r="A319" s="8"/>
      <c r="B319" s="3"/>
      <c r="C319" s="25"/>
      <c r="D319" s="25" t="s">
        <v>10</v>
      </c>
      <c r="E319" s="25" t="s">
        <v>190</v>
      </c>
      <c r="F319" s="71"/>
      <c r="G319" s="87"/>
      <c r="H319" s="84"/>
      <c r="I319" s="84"/>
      <c r="J319" s="138"/>
    </row>
    <row r="320" spans="1:10" ht="15">
      <c r="A320" s="8"/>
      <c r="B320" s="3"/>
      <c r="C320" s="25"/>
      <c r="D320" s="25"/>
      <c r="E320" s="25" t="s">
        <v>330</v>
      </c>
      <c r="F320" s="71">
        <v>2</v>
      </c>
      <c r="G320" s="87" t="s">
        <v>14</v>
      </c>
      <c r="H320" s="110">
        <v>0</v>
      </c>
      <c r="I320" s="84">
        <f aca="true" t="shared" si="79" ref="I320:I321">F320*H320</f>
        <v>0</v>
      </c>
      <c r="J320" s="138"/>
    </row>
    <row r="321" spans="1:10" ht="15">
      <c r="A321" s="8"/>
      <c r="B321" s="3"/>
      <c r="C321" s="25" t="s">
        <v>7</v>
      </c>
      <c r="D321" s="25" t="s">
        <v>256</v>
      </c>
      <c r="E321" s="25"/>
      <c r="F321" s="71">
        <v>1</v>
      </c>
      <c r="G321" s="87" t="s">
        <v>14</v>
      </c>
      <c r="H321" s="110">
        <v>0</v>
      </c>
      <c r="I321" s="84">
        <f t="shared" si="79"/>
        <v>0</v>
      </c>
      <c r="J321" s="138"/>
    </row>
    <row r="322" spans="1:10" ht="15">
      <c r="A322" s="8"/>
      <c r="B322" s="3"/>
      <c r="C322" s="25"/>
      <c r="D322" s="25" t="s">
        <v>9</v>
      </c>
      <c r="E322" s="25" t="s">
        <v>180</v>
      </c>
      <c r="F322" s="71"/>
      <c r="G322" s="87"/>
      <c r="H322" s="84"/>
      <c r="I322" s="84"/>
      <c r="J322" s="138"/>
    </row>
    <row r="323" spans="1:10" ht="15">
      <c r="A323" s="8"/>
      <c r="B323" s="3"/>
      <c r="C323" s="25"/>
      <c r="D323" s="25" t="s">
        <v>52</v>
      </c>
      <c r="E323" s="25" t="s">
        <v>188</v>
      </c>
      <c r="F323" s="71">
        <v>1</v>
      </c>
      <c r="G323" s="87" t="s">
        <v>14</v>
      </c>
      <c r="H323" s="110">
        <v>0</v>
      </c>
      <c r="I323" s="84">
        <f aca="true" t="shared" si="80" ref="I323:I324">F323*H323</f>
        <v>0</v>
      </c>
      <c r="J323" s="138"/>
    </row>
    <row r="324" spans="1:10" ht="15">
      <c r="A324" s="8"/>
      <c r="B324" s="3"/>
      <c r="C324" s="25"/>
      <c r="D324" s="25" t="s">
        <v>469</v>
      </c>
      <c r="E324" s="52" t="s">
        <v>371</v>
      </c>
      <c r="F324" s="107">
        <v>1</v>
      </c>
      <c r="G324" s="100" t="s">
        <v>241</v>
      </c>
      <c r="H324" s="110">
        <v>0</v>
      </c>
      <c r="I324" s="84">
        <f t="shared" si="80"/>
        <v>0</v>
      </c>
      <c r="J324" s="138"/>
    </row>
    <row r="325" spans="1:10" ht="37.5">
      <c r="A325" s="8"/>
      <c r="B325" s="3"/>
      <c r="C325" s="25"/>
      <c r="D325" s="25"/>
      <c r="E325" s="51" t="s">
        <v>435</v>
      </c>
      <c r="F325" s="74"/>
      <c r="G325" s="100"/>
      <c r="H325" s="99"/>
      <c r="I325" s="99"/>
      <c r="J325" s="138"/>
    </row>
    <row r="326" spans="1:10" ht="15">
      <c r="A326" s="8"/>
      <c r="B326" s="3"/>
      <c r="C326" s="25" t="s">
        <v>62</v>
      </c>
      <c r="D326" s="25" t="s">
        <v>147</v>
      </c>
      <c r="E326" s="25" t="s">
        <v>185</v>
      </c>
      <c r="F326" s="71">
        <v>1</v>
      </c>
      <c r="G326" s="87" t="s">
        <v>14</v>
      </c>
      <c r="H326" s="110">
        <v>0</v>
      </c>
      <c r="I326" s="84">
        <f aca="true" t="shared" si="81" ref="I326">F326*H326</f>
        <v>0</v>
      </c>
      <c r="J326" s="138"/>
    </row>
    <row r="327" spans="1:10" ht="15">
      <c r="A327" s="8"/>
      <c r="B327" s="3"/>
      <c r="C327" s="25"/>
      <c r="D327" s="25"/>
      <c r="E327" s="25" t="s">
        <v>367</v>
      </c>
      <c r="F327" s="71"/>
      <c r="G327" s="87"/>
      <c r="H327" s="84"/>
      <c r="I327" s="84"/>
      <c r="J327" s="141"/>
    </row>
    <row r="328" spans="1:10" ht="15">
      <c r="A328" s="10" t="s">
        <v>177</v>
      </c>
      <c r="B328" s="2" t="s">
        <v>178</v>
      </c>
      <c r="C328" s="50" t="s">
        <v>194</v>
      </c>
      <c r="D328" s="50" t="s">
        <v>195</v>
      </c>
      <c r="E328" s="50"/>
      <c r="F328" s="73"/>
      <c r="G328" s="80"/>
      <c r="H328" s="98"/>
      <c r="I328" s="98"/>
      <c r="J328" s="140">
        <f>SUM(I328:I338)</f>
        <v>0</v>
      </c>
    </row>
    <row r="329" spans="1:10" ht="30">
      <c r="A329" s="8"/>
      <c r="B329" s="3"/>
      <c r="C329" s="25"/>
      <c r="D329" s="25" t="s">
        <v>9</v>
      </c>
      <c r="E329" s="26" t="s">
        <v>196</v>
      </c>
      <c r="F329" s="71">
        <v>2</v>
      </c>
      <c r="G329" s="87" t="s">
        <v>14</v>
      </c>
      <c r="H329" s="110">
        <v>0</v>
      </c>
      <c r="I329" s="84">
        <f aca="true" t="shared" si="82" ref="I329">F329*H329</f>
        <v>0</v>
      </c>
      <c r="J329" s="138"/>
    </row>
    <row r="330" spans="1:10" ht="15">
      <c r="A330" s="8"/>
      <c r="B330" s="3"/>
      <c r="C330" s="25"/>
      <c r="D330" s="25" t="s">
        <v>197</v>
      </c>
      <c r="E330" s="25" t="s">
        <v>362</v>
      </c>
      <c r="F330" s="71"/>
      <c r="G330" s="87"/>
      <c r="H330" s="84"/>
      <c r="I330" s="84"/>
      <c r="J330" s="138"/>
    </row>
    <row r="331" spans="1:10" ht="15">
      <c r="A331" s="8"/>
      <c r="B331" s="3"/>
      <c r="C331" s="25" t="s">
        <v>198</v>
      </c>
      <c r="D331" s="25" t="s">
        <v>199</v>
      </c>
      <c r="E331" s="25"/>
      <c r="F331" s="71"/>
      <c r="G331" s="87"/>
      <c r="H331" s="84"/>
      <c r="I331" s="84"/>
      <c r="J331" s="138"/>
    </row>
    <row r="332" spans="1:10" ht="30">
      <c r="A332" s="8"/>
      <c r="B332" s="3"/>
      <c r="C332" s="25"/>
      <c r="D332" s="25" t="s">
        <v>9</v>
      </c>
      <c r="E332" s="26" t="s">
        <v>196</v>
      </c>
      <c r="F332" s="71">
        <v>1</v>
      </c>
      <c r="G332" s="87" t="s">
        <v>14</v>
      </c>
      <c r="H332" s="110">
        <v>0</v>
      </c>
      <c r="I332" s="84">
        <f aca="true" t="shared" si="83" ref="I332:I333">F332*H332</f>
        <v>0</v>
      </c>
      <c r="J332" s="138"/>
    </row>
    <row r="333" spans="1:10" ht="15">
      <c r="A333" s="8"/>
      <c r="B333" s="3"/>
      <c r="C333" s="25" t="s">
        <v>329</v>
      </c>
      <c r="D333" s="25"/>
      <c r="E333" s="25" t="s">
        <v>326</v>
      </c>
      <c r="F333" s="71">
        <v>1</v>
      </c>
      <c r="G333" s="87" t="s">
        <v>14</v>
      </c>
      <c r="H333" s="110">
        <v>0</v>
      </c>
      <c r="I333" s="84">
        <f t="shared" si="83"/>
        <v>0</v>
      </c>
      <c r="J333" s="138"/>
    </row>
    <row r="334" spans="1:10" ht="15">
      <c r="A334" s="8"/>
      <c r="B334" s="3"/>
      <c r="C334" s="25"/>
      <c r="D334" s="25"/>
      <c r="E334" s="25" t="s">
        <v>327</v>
      </c>
      <c r="F334" s="71"/>
      <c r="G334" s="87"/>
      <c r="H334" s="84"/>
      <c r="I334" s="84"/>
      <c r="J334" s="138"/>
    </row>
    <row r="335" spans="1:10" ht="15">
      <c r="A335" s="8"/>
      <c r="B335" s="3"/>
      <c r="C335" s="25"/>
      <c r="D335" s="25"/>
      <c r="E335" s="25" t="s">
        <v>328</v>
      </c>
      <c r="F335" s="71"/>
      <c r="G335" s="87"/>
      <c r="H335" s="84"/>
      <c r="I335" s="84"/>
      <c r="J335" s="138"/>
    </row>
    <row r="336" spans="1:10" ht="15">
      <c r="A336" s="8"/>
      <c r="B336" s="3"/>
      <c r="C336" s="25"/>
      <c r="D336" s="25"/>
      <c r="E336" s="25" t="s">
        <v>437</v>
      </c>
      <c r="F336" s="71"/>
      <c r="G336" s="87"/>
      <c r="H336" s="84"/>
      <c r="I336" s="84"/>
      <c r="J336" s="138"/>
    </row>
    <row r="337" spans="1:10" ht="37.5">
      <c r="A337" s="8"/>
      <c r="B337" s="3"/>
      <c r="C337" s="25"/>
      <c r="D337" s="25"/>
      <c r="E337" s="51" t="s">
        <v>435</v>
      </c>
      <c r="F337" s="71"/>
      <c r="G337" s="87"/>
      <c r="H337" s="84"/>
      <c r="I337" s="84"/>
      <c r="J337" s="138"/>
    </row>
    <row r="338" spans="1:10" ht="30.75" thickBot="1">
      <c r="A338" s="11"/>
      <c r="B338" s="12"/>
      <c r="C338" s="57" t="s">
        <v>183</v>
      </c>
      <c r="D338" s="57" t="s">
        <v>200</v>
      </c>
      <c r="E338" s="55" t="s">
        <v>180</v>
      </c>
      <c r="F338" s="77">
        <v>1</v>
      </c>
      <c r="G338" s="88" t="s">
        <v>14</v>
      </c>
      <c r="H338" s="113">
        <v>0</v>
      </c>
      <c r="I338" s="85">
        <f aca="true" t="shared" si="84" ref="I338">F338*H338</f>
        <v>0</v>
      </c>
      <c r="J338" s="139"/>
    </row>
    <row r="339" spans="5:8" ht="72" customHeight="1">
      <c r="E339" s="132" t="s">
        <v>473</v>
      </c>
      <c r="F339" s="132"/>
      <c r="G339" s="132"/>
      <c r="H339" s="132"/>
    </row>
    <row r="340" spans="5:10" ht="87.6" customHeight="1">
      <c r="E340" s="130" t="s">
        <v>425</v>
      </c>
      <c r="F340" s="130"/>
      <c r="G340" s="130"/>
      <c r="H340" s="130"/>
      <c r="I340" s="42"/>
      <c r="J340"/>
    </row>
    <row r="341" ht="15">
      <c r="E341" s="56" t="s">
        <v>436</v>
      </c>
    </row>
    <row r="342" ht="15">
      <c r="E342" s="56"/>
    </row>
    <row r="343" spans="1:2" ht="15.75" thickBot="1">
      <c r="A343" s="13" t="s">
        <v>307</v>
      </c>
      <c r="B343"/>
    </row>
    <row r="344" spans="1:10" ht="15">
      <c r="A344" s="16"/>
      <c r="B344" s="17" t="s">
        <v>365</v>
      </c>
      <c r="C344" s="46"/>
      <c r="D344" s="46"/>
      <c r="E344" s="46"/>
      <c r="F344" s="91"/>
      <c r="G344" s="91"/>
      <c r="H344" s="92"/>
      <c r="I344" s="93"/>
      <c r="J344" s="36">
        <f>SUM(J347)</f>
        <v>0</v>
      </c>
    </row>
    <row r="345" spans="1:10" ht="15.75" thickBot="1">
      <c r="A345" s="18"/>
      <c r="B345" s="19" t="s">
        <v>366</v>
      </c>
      <c r="C345" s="47"/>
      <c r="D345" s="47"/>
      <c r="E345" s="47"/>
      <c r="F345" s="95"/>
      <c r="G345" s="95"/>
      <c r="H345" s="96"/>
      <c r="I345" s="96"/>
      <c r="J345" s="115">
        <v>0</v>
      </c>
    </row>
    <row r="346" spans="1:10" ht="15.75" thickBot="1">
      <c r="A346" t="s">
        <v>364</v>
      </c>
      <c r="B346" t="s">
        <v>0</v>
      </c>
      <c r="D346" s="45" t="s">
        <v>1</v>
      </c>
      <c r="F346" s="37" t="s">
        <v>13</v>
      </c>
      <c r="H346" s="41" t="s">
        <v>459</v>
      </c>
      <c r="I346" s="41" t="s">
        <v>460</v>
      </c>
      <c r="J346" s="35" t="s">
        <v>465</v>
      </c>
    </row>
    <row r="347" spans="1:10" ht="15">
      <c r="A347" s="6" t="s">
        <v>201</v>
      </c>
      <c r="B347" s="7" t="s">
        <v>100</v>
      </c>
      <c r="C347" s="22" t="s">
        <v>203</v>
      </c>
      <c r="D347" s="22" t="s">
        <v>205</v>
      </c>
      <c r="E347" s="22"/>
      <c r="F347" s="70"/>
      <c r="G347" s="86"/>
      <c r="H347" s="83"/>
      <c r="I347" s="83"/>
      <c r="J347" s="137">
        <f>SUM(I347:I354)</f>
        <v>0</v>
      </c>
    </row>
    <row r="348" spans="1:10" ht="15">
      <c r="A348" s="8"/>
      <c r="B348" s="3"/>
      <c r="C348" s="25"/>
      <c r="D348" s="25" t="s">
        <v>9</v>
      </c>
      <c r="E348" s="25" t="s">
        <v>207</v>
      </c>
      <c r="F348" s="71">
        <v>1</v>
      </c>
      <c r="G348" s="87" t="s">
        <v>14</v>
      </c>
      <c r="H348" s="110">
        <v>0</v>
      </c>
      <c r="I348" s="84">
        <f aca="true" t="shared" si="85" ref="I348">F348*H348</f>
        <v>0</v>
      </c>
      <c r="J348" s="138"/>
    </row>
    <row r="349" spans="1:10" ht="15">
      <c r="A349" s="8"/>
      <c r="B349" s="3"/>
      <c r="C349" s="25"/>
      <c r="D349" s="25" t="s">
        <v>208</v>
      </c>
      <c r="E349" s="25"/>
      <c r="F349" s="71"/>
      <c r="G349" s="87"/>
      <c r="H349" s="84"/>
      <c r="I349" s="84"/>
      <c r="J349" s="138"/>
    </row>
    <row r="350" spans="1:10" ht="15">
      <c r="A350" s="8"/>
      <c r="B350" s="3"/>
      <c r="C350" s="25"/>
      <c r="D350" s="25" t="s">
        <v>62</v>
      </c>
      <c r="E350" s="25" t="s">
        <v>206</v>
      </c>
      <c r="F350" s="71">
        <v>1</v>
      </c>
      <c r="G350" s="87" t="s">
        <v>14</v>
      </c>
      <c r="H350" s="110">
        <v>0</v>
      </c>
      <c r="I350" s="84">
        <f aca="true" t="shared" si="86" ref="I350">F350*H350</f>
        <v>0</v>
      </c>
      <c r="J350" s="138"/>
    </row>
    <row r="351" spans="1:10" ht="15">
      <c r="A351" s="8" t="s">
        <v>202</v>
      </c>
      <c r="B351" s="3"/>
      <c r="C351" s="25" t="s">
        <v>204</v>
      </c>
      <c r="D351" s="25" t="s">
        <v>205</v>
      </c>
      <c r="E351" s="25"/>
      <c r="F351" s="71"/>
      <c r="G351" s="87"/>
      <c r="H351" s="84"/>
      <c r="I351" s="84"/>
      <c r="J351" s="138"/>
    </row>
    <row r="352" spans="1:10" ht="15">
      <c r="A352" s="8"/>
      <c r="B352" s="3"/>
      <c r="C352" s="25"/>
      <c r="D352" s="25" t="s">
        <v>9</v>
      </c>
      <c r="E352" s="25" t="s">
        <v>207</v>
      </c>
      <c r="F352" s="71">
        <v>1</v>
      </c>
      <c r="G352" s="87" t="s">
        <v>14</v>
      </c>
      <c r="H352" s="110">
        <v>0</v>
      </c>
      <c r="I352" s="84">
        <f aca="true" t="shared" si="87" ref="I352">F352*H352</f>
        <v>0</v>
      </c>
      <c r="J352" s="138"/>
    </row>
    <row r="353" spans="1:10" ht="15">
      <c r="A353" s="8"/>
      <c r="B353" s="3"/>
      <c r="C353" s="25"/>
      <c r="D353" s="25" t="s">
        <v>208</v>
      </c>
      <c r="E353" s="25"/>
      <c r="F353" s="71"/>
      <c r="G353" s="87"/>
      <c r="H353" s="84"/>
      <c r="I353" s="84"/>
      <c r="J353" s="138"/>
    </row>
    <row r="354" spans="1:10" ht="15.75" thickBot="1">
      <c r="A354" s="11"/>
      <c r="B354" s="12"/>
      <c r="C354" s="57"/>
      <c r="D354" s="57" t="s">
        <v>62</v>
      </c>
      <c r="E354" s="57" t="s">
        <v>209</v>
      </c>
      <c r="F354" s="77">
        <v>2</v>
      </c>
      <c r="G354" s="88" t="s">
        <v>14</v>
      </c>
      <c r="H354" s="113">
        <v>0</v>
      </c>
      <c r="I354" s="85">
        <f aca="true" t="shared" si="88" ref="I354">F354*H354</f>
        <v>0</v>
      </c>
      <c r="J354" s="139"/>
    </row>
    <row r="356" spans="1:2" ht="15.75" thickBot="1">
      <c r="A356" s="13" t="s">
        <v>306</v>
      </c>
      <c r="B356"/>
    </row>
    <row r="357" spans="1:10" ht="15">
      <c r="A357" s="16"/>
      <c r="B357" s="17" t="s">
        <v>365</v>
      </c>
      <c r="C357" s="46"/>
      <c r="D357" s="46"/>
      <c r="E357" s="46"/>
      <c r="F357" s="91"/>
      <c r="G357" s="91"/>
      <c r="H357" s="92"/>
      <c r="I357" s="93"/>
      <c r="J357" s="36">
        <f>SUM(J360)</f>
        <v>0</v>
      </c>
    </row>
    <row r="358" spans="1:10" ht="15.75" thickBot="1">
      <c r="A358" s="18"/>
      <c r="B358" s="19" t="s">
        <v>366</v>
      </c>
      <c r="C358" s="47"/>
      <c r="D358" s="47"/>
      <c r="E358" s="47"/>
      <c r="F358" s="95"/>
      <c r="G358" s="95"/>
      <c r="H358" s="96"/>
      <c r="I358" s="96"/>
      <c r="J358" s="115">
        <v>0</v>
      </c>
    </row>
    <row r="359" spans="1:10" ht="15.75" thickBot="1">
      <c r="A359" t="s">
        <v>364</v>
      </c>
      <c r="B359" t="s">
        <v>0</v>
      </c>
      <c r="D359" s="45" t="s">
        <v>1</v>
      </c>
      <c r="F359" s="37" t="s">
        <v>13</v>
      </c>
      <c r="H359" s="41" t="s">
        <v>459</v>
      </c>
      <c r="I359" s="41" t="s">
        <v>460</v>
      </c>
      <c r="J359" s="35" t="s">
        <v>465</v>
      </c>
    </row>
    <row r="360" spans="1:10" ht="15">
      <c r="A360" s="6" t="s">
        <v>210</v>
      </c>
      <c r="B360" s="7" t="s">
        <v>211</v>
      </c>
      <c r="C360" s="22" t="s">
        <v>212</v>
      </c>
      <c r="D360" s="67" t="s">
        <v>360</v>
      </c>
      <c r="E360" s="22"/>
      <c r="F360" s="70">
        <v>1</v>
      </c>
      <c r="G360" s="86" t="s">
        <v>14</v>
      </c>
      <c r="H360" s="109">
        <v>0</v>
      </c>
      <c r="I360" s="83">
        <f>F360*H360</f>
        <v>0</v>
      </c>
      <c r="J360" s="137">
        <f>SUM(I360:I362)</f>
        <v>0</v>
      </c>
    </row>
    <row r="361" spans="1:10" ht="15">
      <c r="A361" s="8"/>
      <c r="B361" s="3"/>
      <c r="C361" s="25" t="s">
        <v>301</v>
      </c>
      <c r="D361" s="26" t="s">
        <v>302</v>
      </c>
      <c r="E361" s="25" t="s">
        <v>303</v>
      </c>
      <c r="F361" s="71">
        <v>1</v>
      </c>
      <c r="G361" s="87" t="s">
        <v>14</v>
      </c>
      <c r="H361" s="110">
        <v>0</v>
      </c>
      <c r="I361" s="84">
        <f aca="true" t="shared" si="89" ref="I361">F361*H361</f>
        <v>0</v>
      </c>
      <c r="J361" s="138"/>
    </row>
    <row r="362" spans="1:10" ht="15.75" thickBot="1">
      <c r="A362" s="11"/>
      <c r="B362" s="12"/>
      <c r="C362" s="57"/>
      <c r="D362" s="55"/>
      <c r="E362" s="57" t="s">
        <v>361</v>
      </c>
      <c r="F362" s="77"/>
      <c r="G362" s="88"/>
      <c r="H362" s="85"/>
      <c r="I362" s="85"/>
      <c r="J362" s="139"/>
    </row>
    <row r="363" ht="15">
      <c r="D363" s="68"/>
    </row>
    <row r="364" spans="1:2" ht="15.75" thickBot="1">
      <c r="A364" s="13" t="s">
        <v>308</v>
      </c>
      <c r="B364"/>
    </row>
    <row r="365" spans="1:10" ht="15">
      <c r="A365" s="16"/>
      <c r="B365" s="17" t="s">
        <v>365</v>
      </c>
      <c r="C365" s="46"/>
      <c r="D365" s="46"/>
      <c r="E365" s="46"/>
      <c r="F365" s="91"/>
      <c r="G365" s="91"/>
      <c r="H365" s="92"/>
      <c r="I365" s="93"/>
      <c r="J365" s="36">
        <f>SUM(J368:J426)</f>
        <v>0</v>
      </c>
    </row>
    <row r="366" spans="1:10" ht="15.75" thickBot="1">
      <c r="A366" s="18"/>
      <c r="B366" s="19" t="s">
        <v>366</v>
      </c>
      <c r="C366" s="47"/>
      <c r="D366" s="47"/>
      <c r="E366" s="47"/>
      <c r="F366" s="95"/>
      <c r="G366" s="95"/>
      <c r="H366" s="96"/>
      <c r="I366" s="96"/>
      <c r="J366" s="115">
        <v>0</v>
      </c>
    </row>
    <row r="367" spans="1:10" ht="15.75" thickBot="1">
      <c r="A367" t="s">
        <v>364</v>
      </c>
      <c r="B367" t="s">
        <v>0</v>
      </c>
      <c r="D367" s="45" t="s">
        <v>1</v>
      </c>
      <c r="F367" s="37" t="s">
        <v>13</v>
      </c>
      <c r="H367" s="41" t="s">
        <v>459</v>
      </c>
      <c r="I367" s="41" t="s">
        <v>460</v>
      </c>
      <c r="J367" s="35" t="s">
        <v>465</v>
      </c>
    </row>
    <row r="368" spans="1:10" ht="15">
      <c r="A368" s="6" t="s">
        <v>213</v>
      </c>
      <c r="B368" s="7" t="s">
        <v>214</v>
      </c>
      <c r="C368" s="22" t="s">
        <v>229</v>
      </c>
      <c r="D368" s="22" t="s">
        <v>230</v>
      </c>
      <c r="E368" s="22"/>
      <c r="F368" s="70"/>
      <c r="G368" s="86"/>
      <c r="H368" s="83"/>
      <c r="I368" s="83"/>
      <c r="J368" s="137">
        <f>SUM(I368:I389)</f>
        <v>0</v>
      </c>
    </row>
    <row r="369" spans="1:10" ht="15">
      <c r="A369" s="8"/>
      <c r="B369" s="3"/>
      <c r="C369" s="25" t="s">
        <v>9</v>
      </c>
      <c r="D369" s="25" t="s">
        <v>215</v>
      </c>
      <c r="E369" s="25" t="s">
        <v>216</v>
      </c>
      <c r="F369" s="71">
        <v>1</v>
      </c>
      <c r="G369" s="87" t="s">
        <v>14</v>
      </c>
      <c r="H369" s="110">
        <v>0</v>
      </c>
      <c r="I369" s="84">
        <f aca="true" t="shared" si="90" ref="I369">F369*H369</f>
        <v>0</v>
      </c>
      <c r="J369" s="138"/>
    </row>
    <row r="370" spans="1:10" ht="30">
      <c r="A370" s="8"/>
      <c r="B370" s="3"/>
      <c r="C370" s="25"/>
      <c r="D370" s="25"/>
      <c r="E370" s="26" t="s">
        <v>180</v>
      </c>
      <c r="F370" s="71"/>
      <c r="G370" s="87"/>
      <c r="H370" s="84"/>
      <c r="I370" s="84"/>
      <c r="J370" s="138"/>
    </row>
    <row r="371" spans="1:10" ht="15">
      <c r="A371" s="8"/>
      <c r="B371" s="3"/>
      <c r="C371" s="25"/>
      <c r="D371" s="25" t="s">
        <v>217</v>
      </c>
      <c r="E371" s="25" t="s">
        <v>265</v>
      </c>
      <c r="F371" s="71">
        <v>1</v>
      </c>
      <c r="G371" s="87" t="s">
        <v>14</v>
      </c>
      <c r="H371" s="110">
        <v>0</v>
      </c>
      <c r="I371" s="84">
        <f aca="true" t="shared" si="91" ref="I371">F371*H371</f>
        <v>0</v>
      </c>
      <c r="J371" s="138"/>
    </row>
    <row r="372" spans="1:10" ht="15">
      <c r="A372" s="8"/>
      <c r="B372" s="3"/>
      <c r="C372" s="25"/>
      <c r="D372" s="25"/>
      <c r="E372" s="52" t="s">
        <v>244</v>
      </c>
      <c r="F372" s="71"/>
      <c r="G372" s="87"/>
      <c r="H372" s="84"/>
      <c r="I372" s="84"/>
      <c r="J372" s="138"/>
    </row>
    <row r="373" spans="1:10" ht="15">
      <c r="A373" s="8"/>
      <c r="B373" s="3"/>
      <c r="C373" s="25"/>
      <c r="D373" s="25"/>
      <c r="E373" s="48" t="s">
        <v>220</v>
      </c>
      <c r="F373" s="71"/>
      <c r="G373" s="87"/>
      <c r="H373" s="84"/>
      <c r="I373" s="84"/>
      <c r="J373" s="138"/>
    </row>
    <row r="374" spans="1:10" ht="15">
      <c r="A374" s="8"/>
      <c r="B374" s="3"/>
      <c r="C374" s="25"/>
      <c r="D374" s="25" t="s">
        <v>218</v>
      </c>
      <c r="E374" s="25" t="s">
        <v>227</v>
      </c>
      <c r="F374" s="71">
        <v>1</v>
      </c>
      <c r="G374" s="87" t="s">
        <v>14</v>
      </c>
      <c r="H374" s="110">
        <v>0</v>
      </c>
      <c r="I374" s="84">
        <f aca="true" t="shared" si="92" ref="I374">F374*H374</f>
        <v>0</v>
      </c>
      <c r="J374" s="138"/>
    </row>
    <row r="375" spans="1:10" ht="15">
      <c r="A375" s="8"/>
      <c r="B375" s="3"/>
      <c r="C375" s="25"/>
      <c r="D375" s="25"/>
      <c r="E375" s="25" t="s">
        <v>182</v>
      </c>
      <c r="F375" s="71"/>
      <c r="G375" s="87"/>
      <c r="H375" s="84"/>
      <c r="I375" s="84"/>
      <c r="J375" s="138"/>
    </row>
    <row r="376" spans="1:10" ht="15">
      <c r="A376" s="8"/>
      <c r="B376" s="3"/>
      <c r="C376" s="25"/>
      <c r="D376" s="25"/>
      <c r="E376" s="25" t="s">
        <v>219</v>
      </c>
      <c r="F376" s="71"/>
      <c r="G376" s="87"/>
      <c r="H376" s="84"/>
      <c r="I376" s="84"/>
      <c r="J376" s="138"/>
    </row>
    <row r="377" spans="1:10" ht="15">
      <c r="A377" s="8"/>
      <c r="B377" s="3"/>
      <c r="C377" s="25"/>
      <c r="D377" s="25"/>
      <c r="E377" s="25" t="s">
        <v>299</v>
      </c>
      <c r="F377" s="71"/>
      <c r="G377" s="87"/>
      <c r="H377" s="84"/>
      <c r="I377" s="84"/>
      <c r="J377" s="138"/>
    </row>
    <row r="378" spans="1:10" ht="15">
      <c r="A378" s="8"/>
      <c r="B378" s="3"/>
      <c r="C378" s="25"/>
      <c r="D378" s="25"/>
      <c r="E378" s="24" t="s">
        <v>298</v>
      </c>
      <c r="F378" s="71"/>
      <c r="G378" s="87"/>
      <c r="H378" s="84"/>
      <c r="I378" s="84"/>
      <c r="J378" s="138"/>
    </row>
    <row r="379" spans="1:10" ht="15">
      <c r="A379" s="8"/>
      <c r="B379" s="3"/>
      <c r="C379" s="25"/>
      <c r="D379" s="25" t="s">
        <v>309</v>
      </c>
      <c r="E379" s="25" t="s">
        <v>310</v>
      </c>
      <c r="F379" s="71">
        <v>1</v>
      </c>
      <c r="G379" s="87" t="s">
        <v>14</v>
      </c>
      <c r="H379" s="110">
        <v>0</v>
      </c>
      <c r="I379" s="84">
        <f aca="true" t="shared" si="93" ref="I379">F379*H379</f>
        <v>0</v>
      </c>
      <c r="J379" s="138"/>
    </row>
    <row r="380" spans="1:10" ht="15">
      <c r="A380" s="8"/>
      <c r="B380" s="3"/>
      <c r="C380" s="25"/>
      <c r="D380" s="25"/>
      <c r="E380" s="25" t="s">
        <v>314</v>
      </c>
      <c r="F380" s="71"/>
      <c r="G380" s="87"/>
      <c r="H380" s="84"/>
      <c r="I380" s="84"/>
      <c r="J380" s="138"/>
    </row>
    <row r="381" spans="1:10" ht="15">
      <c r="A381" s="8"/>
      <c r="B381" s="3"/>
      <c r="C381" s="25"/>
      <c r="D381" s="25"/>
      <c r="E381" s="25" t="s">
        <v>190</v>
      </c>
      <c r="F381" s="71"/>
      <c r="G381" s="87"/>
      <c r="H381" s="84"/>
      <c r="I381" s="84"/>
      <c r="J381" s="138"/>
    </row>
    <row r="382" spans="1:10" ht="15">
      <c r="A382" s="8"/>
      <c r="B382" s="3"/>
      <c r="C382" s="25"/>
      <c r="D382" s="25"/>
      <c r="E382" s="25" t="s">
        <v>311</v>
      </c>
      <c r="F382" s="71"/>
      <c r="G382" s="87"/>
      <c r="H382" s="84"/>
      <c r="I382" s="84"/>
      <c r="J382" s="138"/>
    </row>
    <row r="383" spans="1:10" ht="15">
      <c r="A383" s="8"/>
      <c r="B383" s="3"/>
      <c r="C383" s="25"/>
      <c r="D383" s="25"/>
      <c r="E383" s="25" t="s">
        <v>312</v>
      </c>
      <c r="F383" s="71"/>
      <c r="G383" s="87"/>
      <c r="H383" s="84"/>
      <c r="I383" s="84"/>
      <c r="J383" s="138"/>
    </row>
    <row r="384" spans="1:10" ht="15">
      <c r="A384" s="8"/>
      <c r="B384" s="3"/>
      <c r="C384" s="25"/>
      <c r="D384" s="25"/>
      <c r="E384" s="25" t="s">
        <v>313</v>
      </c>
      <c r="F384" s="71"/>
      <c r="G384" s="87"/>
      <c r="H384" s="84"/>
      <c r="I384" s="84"/>
      <c r="J384" s="138"/>
    </row>
    <row r="385" spans="1:10" ht="15">
      <c r="A385" s="8"/>
      <c r="B385" s="3"/>
      <c r="C385" s="25"/>
      <c r="D385" s="25" t="s">
        <v>221</v>
      </c>
      <c r="E385" s="25" t="s">
        <v>222</v>
      </c>
      <c r="F385" s="71">
        <v>1</v>
      </c>
      <c r="G385" s="87" t="s">
        <v>440</v>
      </c>
      <c r="H385" s="110">
        <v>0</v>
      </c>
      <c r="I385" s="84">
        <f aca="true" t="shared" si="94" ref="I385">F385*H385</f>
        <v>0</v>
      </c>
      <c r="J385" s="138"/>
    </row>
    <row r="386" spans="1:10" ht="15">
      <c r="A386" s="8"/>
      <c r="B386" s="3"/>
      <c r="C386" s="25"/>
      <c r="D386" s="25"/>
      <c r="E386" s="25" t="s">
        <v>223</v>
      </c>
      <c r="F386" s="71"/>
      <c r="G386" s="87"/>
      <c r="H386" s="84"/>
      <c r="I386" s="84"/>
      <c r="J386" s="138"/>
    </row>
    <row r="387" spans="1:10" ht="15">
      <c r="A387" s="8"/>
      <c r="B387" s="3"/>
      <c r="C387" s="25"/>
      <c r="D387" s="25"/>
      <c r="E387" s="25" t="s">
        <v>224</v>
      </c>
      <c r="F387" s="71"/>
      <c r="G387" s="87"/>
      <c r="H387" s="84"/>
      <c r="I387" s="84"/>
      <c r="J387" s="138"/>
    </row>
    <row r="388" spans="1:10" ht="15">
      <c r="A388" s="8"/>
      <c r="B388" s="3"/>
      <c r="C388" s="25"/>
      <c r="D388" s="25"/>
      <c r="E388" s="25" t="s">
        <v>225</v>
      </c>
      <c r="F388" s="71"/>
      <c r="G388" s="87"/>
      <c r="H388" s="84"/>
      <c r="I388" s="84"/>
      <c r="J388" s="138"/>
    </row>
    <row r="389" spans="1:10" ht="15">
      <c r="A389" s="9"/>
      <c r="B389" s="4"/>
      <c r="C389" s="49"/>
      <c r="D389" s="49"/>
      <c r="E389" s="58" t="s">
        <v>226</v>
      </c>
      <c r="F389" s="72"/>
      <c r="G389" s="81"/>
      <c r="H389" s="97"/>
      <c r="I389" s="97"/>
      <c r="J389" s="141"/>
    </row>
    <row r="390" spans="1:10" ht="15">
      <c r="A390" s="10" t="s">
        <v>228</v>
      </c>
      <c r="B390" s="2" t="s">
        <v>214</v>
      </c>
      <c r="C390" s="50" t="s">
        <v>229</v>
      </c>
      <c r="D390" s="50" t="s">
        <v>231</v>
      </c>
      <c r="E390" s="50"/>
      <c r="F390" s="73"/>
      <c r="G390" s="80"/>
      <c r="H390" s="98"/>
      <c r="I390" s="98"/>
      <c r="J390" s="140">
        <f>SUM(I390:I418)</f>
        <v>0</v>
      </c>
    </row>
    <row r="391" spans="1:10" ht="15">
      <c r="A391" s="8"/>
      <c r="B391" s="3"/>
      <c r="C391" s="25" t="s">
        <v>9</v>
      </c>
      <c r="D391" s="25" t="s">
        <v>215</v>
      </c>
      <c r="E391" s="25" t="s">
        <v>235</v>
      </c>
      <c r="F391" s="71">
        <v>1</v>
      </c>
      <c r="G391" s="87" t="s">
        <v>14</v>
      </c>
      <c r="H391" s="110">
        <v>0</v>
      </c>
      <c r="I391" s="84">
        <f aca="true" t="shared" si="95" ref="I391">F391*H391</f>
        <v>0</v>
      </c>
      <c r="J391" s="138"/>
    </row>
    <row r="392" spans="1:10" ht="30">
      <c r="A392" s="8"/>
      <c r="B392" s="3"/>
      <c r="C392" s="25"/>
      <c r="D392" s="25"/>
      <c r="E392" s="26" t="s">
        <v>259</v>
      </c>
      <c r="F392" s="71"/>
      <c r="G392" s="87"/>
      <c r="H392" s="84"/>
      <c r="I392" s="84"/>
      <c r="J392" s="138"/>
    </row>
    <row r="393" spans="1:10" ht="15">
      <c r="A393" s="8"/>
      <c r="B393" s="3"/>
      <c r="C393" s="25"/>
      <c r="D393" s="25"/>
      <c r="E393" s="26" t="s">
        <v>264</v>
      </c>
      <c r="F393" s="71">
        <v>3</v>
      </c>
      <c r="G393" s="87" t="s">
        <v>14</v>
      </c>
      <c r="H393" s="110">
        <v>0</v>
      </c>
      <c r="I393" s="84">
        <f aca="true" t="shared" si="96" ref="I393:I394">F393*H393</f>
        <v>0</v>
      </c>
      <c r="J393" s="138"/>
    </row>
    <row r="394" spans="1:10" ht="15">
      <c r="A394" s="8"/>
      <c r="B394" s="3"/>
      <c r="C394" s="25"/>
      <c r="D394" s="25" t="s">
        <v>217</v>
      </c>
      <c r="E394" s="25" t="s">
        <v>265</v>
      </c>
      <c r="F394" s="71">
        <v>3</v>
      </c>
      <c r="G394" s="87" t="s">
        <v>14</v>
      </c>
      <c r="H394" s="110">
        <v>0</v>
      </c>
      <c r="I394" s="84">
        <f t="shared" si="96"/>
        <v>0</v>
      </c>
      <c r="J394" s="138"/>
    </row>
    <row r="395" spans="1:10" ht="15">
      <c r="A395" s="8"/>
      <c r="B395" s="3"/>
      <c r="C395" s="25"/>
      <c r="D395" s="25"/>
      <c r="E395" s="52" t="s">
        <v>244</v>
      </c>
      <c r="F395" s="71"/>
      <c r="G395" s="87"/>
      <c r="H395" s="84"/>
      <c r="I395" s="84"/>
      <c r="J395" s="138"/>
    </row>
    <row r="396" spans="1:10" ht="15">
      <c r="A396" s="8"/>
      <c r="B396" s="3"/>
      <c r="C396" s="25"/>
      <c r="D396" s="25"/>
      <c r="E396" s="48" t="s">
        <v>220</v>
      </c>
      <c r="F396" s="71"/>
      <c r="G396" s="87"/>
      <c r="H396" s="84"/>
      <c r="I396" s="84"/>
      <c r="J396" s="138"/>
    </row>
    <row r="397" spans="1:10" ht="15">
      <c r="A397" s="8"/>
      <c r="B397" s="3"/>
      <c r="C397" s="25"/>
      <c r="D397" s="25" t="s">
        <v>218</v>
      </c>
      <c r="E397" s="26" t="s">
        <v>236</v>
      </c>
      <c r="F397" s="71">
        <v>1</v>
      </c>
      <c r="G397" s="87" t="s">
        <v>440</v>
      </c>
      <c r="H397" s="110">
        <v>0</v>
      </c>
      <c r="I397" s="84">
        <f aca="true" t="shared" si="97" ref="I397">F397*H397</f>
        <v>0</v>
      </c>
      <c r="J397" s="138"/>
    </row>
    <row r="398" spans="1:10" ht="15">
      <c r="A398" s="8"/>
      <c r="B398" s="3"/>
      <c r="C398" s="25"/>
      <c r="D398" s="25"/>
      <c r="E398" s="25" t="s">
        <v>227</v>
      </c>
      <c r="F398" s="71"/>
      <c r="G398" s="87"/>
      <c r="H398" s="84"/>
      <c r="I398" s="84"/>
      <c r="J398" s="138"/>
    </row>
    <row r="399" spans="1:10" ht="15">
      <c r="A399" s="8"/>
      <c r="B399" s="3"/>
      <c r="C399" s="25"/>
      <c r="D399" s="25"/>
      <c r="E399" s="25" t="s">
        <v>182</v>
      </c>
      <c r="F399" s="71"/>
      <c r="G399" s="87"/>
      <c r="H399" s="84"/>
      <c r="I399" s="84"/>
      <c r="J399" s="138"/>
    </row>
    <row r="400" spans="1:10" ht="15">
      <c r="A400" s="8"/>
      <c r="B400" s="3"/>
      <c r="C400" s="25"/>
      <c r="D400" s="25"/>
      <c r="E400" s="25" t="s">
        <v>219</v>
      </c>
      <c r="F400" s="71"/>
      <c r="G400" s="87"/>
      <c r="H400" s="84"/>
      <c r="I400" s="84"/>
      <c r="J400" s="138"/>
    </row>
    <row r="401" spans="1:10" ht="15">
      <c r="A401" s="8"/>
      <c r="B401" s="3"/>
      <c r="C401" s="25"/>
      <c r="D401" s="25"/>
      <c r="E401" s="25" t="s">
        <v>299</v>
      </c>
      <c r="F401" s="71"/>
      <c r="G401" s="87"/>
      <c r="H401" s="84"/>
      <c r="I401" s="84"/>
      <c r="J401" s="138"/>
    </row>
    <row r="402" spans="1:10" ht="15">
      <c r="A402" s="8"/>
      <c r="B402" s="3"/>
      <c r="C402" s="25"/>
      <c r="D402" s="25"/>
      <c r="E402" s="24" t="s">
        <v>298</v>
      </c>
      <c r="F402" s="71"/>
      <c r="G402" s="87"/>
      <c r="H402" s="84"/>
      <c r="I402" s="84"/>
      <c r="J402" s="138"/>
    </row>
    <row r="403" spans="1:10" ht="15">
      <c r="A403" s="8"/>
      <c r="B403" s="3"/>
      <c r="C403" s="25"/>
      <c r="D403" s="25" t="s">
        <v>309</v>
      </c>
      <c r="E403" s="25" t="s">
        <v>310</v>
      </c>
      <c r="F403" s="71">
        <v>3</v>
      </c>
      <c r="G403" s="87" t="s">
        <v>14</v>
      </c>
      <c r="H403" s="110">
        <v>0</v>
      </c>
      <c r="I403" s="84">
        <f aca="true" t="shared" si="98" ref="I403">F403*H403</f>
        <v>0</v>
      </c>
      <c r="J403" s="138"/>
    </row>
    <row r="404" spans="1:10" ht="15">
      <c r="A404" s="8"/>
      <c r="B404" s="3"/>
      <c r="C404" s="25"/>
      <c r="D404" s="25"/>
      <c r="E404" s="25" t="s">
        <v>190</v>
      </c>
      <c r="F404" s="71"/>
      <c r="G404" s="87"/>
      <c r="H404" s="84"/>
      <c r="I404" s="84"/>
      <c r="J404" s="138"/>
    </row>
    <row r="405" spans="1:10" ht="15">
      <c r="A405" s="8"/>
      <c r="B405" s="3"/>
      <c r="C405" s="25"/>
      <c r="D405" s="25"/>
      <c r="E405" s="25" t="s">
        <v>315</v>
      </c>
      <c r="F405" s="71"/>
      <c r="G405" s="87"/>
      <c r="H405" s="84"/>
      <c r="I405" s="84"/>
      <c r="J405" s="138"/>
    </row>
    <row r="406" spans="1:10" ht="15">
      <c r="A406" s="8"/>
      <c r="B406" s="3"/>
      <c r="C406" s="25"/>
      <c r="D406" s="25"/>
      <c r="E406" s="25" t="s">
        <v>312</v>
      </c>
      <c r="F406" s="71"/>
      <c r="G406" s="87"/>
      <c r="H406" s="84"/>
      <c r="I406" s="84"/>
      <c r="J406" s="138"/>
    </row>
    <row r="407" spans="1:10" ht="15">
      <c r="A407" s="8"/>
      <c r="B407" s="3"/>
      <c r="C407" s="25"/>
      <c r="D407" s="25"/>
      <c r="E407" s="25" t="s">
        <v>313</v>
      </c>
      <c r="F407" s="71"/>
      <c r="G407" s="87"/>
      <c r="H407" s="84"/>
      <c r="I407" s="84"/>
      <c r="J407" s="138"/>
    </row>
    <row r="408" spans="1:10" ht="15">
      <c r="A408" s="8"/>
      <c r="B408" s="3"/>
      <c r="C408" s="25"/>
      <c r="D408" s="25" t="s">
        <v>221</v>
      </c>
      <c r="E408" s="25" t="s">
        <v>222</v>
      </c>
      <c r="F408" s="71">
        <v>1</v>
      </c>
      <c r="G408" s="87" t="s">
        <v>440</v>
      </c>
      <c r="H408" s="110">
        <v>0</v>
      </c>
      <c r="I408" s="84">
        <f aca="true" t="shared" si="99" ref="I408">F408*H408</f>
        <v>0</v>
      </c>
      <c r="J408" s="138"/>
    </row>
    <row r="409" spans="1:10" ht="15">
      <c r="A409" s="8"/>
      <c r="B409" s="3"/>
      <c r="C409" s="25"/>
      <c r="D409" s="25"/>
      <c r="E409" s="25" t="s">
        <v>223</v>
      </c>
      <c r="F409" s="71"/>
      <c r="G409" s="87"/>
      <c r="H409" s="84"/>
      <c r="I409" s="84"/>
      <c r="J409" s="138"/>
    </row>
    <row r="410" spans="1:10" ht="15">
      <c r="A410" s="8"/>
      <c r="B410" s="3"/>
      <c r="C410" s="25"/>
      <c r="D410" s="25"/>
      <c r="E410" s="25" t="s">
        <v>224</v>
      </c>
      <c r="F410" s="71"/>
      <c r="G410" s="87"/>
      <c r="H410" s="84"/>
      <c r="I410" s="84"/>
      <c r="J410" s="138"/>
    </row>
    <row r="411" spans="1:10" ht="15">
      <c r="A411" s="8"/>
      <c r="B411" s="3"/>
      <c r="C411" s="25"/>
      <c r="D411" s="25"/>
      <c r="E411" s="25" t="s">
        <v>225</v>
      </c>
      <c r="F411" s="71"/>
      <c r="G411" s="87"/>
      <c r="H411" s="84"/>
      <c r="I411" s="84"/>
      <c r="J411" s="138"/>
    </row>
    <row r="412" spans="1:10" ht="15">
      <c r="A412" s="8"/>
      <c r="B412" s="3"/>
      <c r="C412" s="25"/>
      <c r="D412" s="25"/>
      <c r="E412" s="48" t="s">
        <v>226</v>
      </c>
      <c r="F412" s="71"/>
      <c r="G412" s="87"/>
      <c r="H412" s="84"/>
      <c r="I412" s="84"/>
      <c r="J412" s="138"/>
    </row>
    <row r="413" spans="1:10" ht="15">
      <c r="A413" s="8"/>
      <c r="B413" s="3"/>
      <c r="C413" s="25"/>
      <c r="D413" s="25" t="s">
        <v>292</v>
      </c>
      <c r="E413" s="25" t="s">
        <v>293</v>
      </c>
      <c r="F413" s="71">
        <v>10</v>
      </c>
      <c r="G413" s="87" t="s">
        <v>14</v>
      </c>
      <c r="H413" s="110">
        <v>0</v>
      </c>
      <c r="I413" s="84">
        <f aca="true" t="shared" si="100" ref="I413">F413*H413</f>
        <v>0</v>
      </c>
      <c r="J413" s="138"/>
    </row>
    <row r="414" spans="1:10" ht="15">
      <c r="A414" s="8"/>
      <c r="B414" s="3"/>
      <c r="C414" s="25"/>
      <c r="D414" s="25"/>
      <c r="E414" s="25" t="s">
        <v>438</v>
      </c>
      <c r="F414" s="71"/>
      <c r="G414" s="87"/>
      <c r="H414" s="84"/>
      <c r="I414" s="84"/>
      <c r="J414" s="138"/>
    </row>
    <row r="415" spans="1:10" ht="37.5">
      <c r="A415" s="8"/>
      <c r="B415" s="3"/>
      <c r="C415" s="25"/>
      <c r="D415" s="25"/>
      <c r="E415" s="51" t="s">
        <v>435</v>
      </c>
      <c r="F415" s="71"/>
      <c r="G415" s="87"/>
      <c r="H415" s="84"/>
      <c r="I415" s="84"/>
      <c r="J415" s="138"/>
    </row>
    <row r="416" spans="1:10" ht="15">
      <c r="A416" s="8"/>
      <c r="B416" s="3"/>
      <c r="C416" s="25"/>
      <c r="D416" s="25"/>
      <c r="E416" s="25" t="s">
        <v>294</v>
      </c>
      <c r="F416" s="71"/>
      <c r="G416" s="87"/>
      <c r="H416" s="84"/>
      <c r="I416" s="84"/>
      <c r="J416" s="138"/>
    </row>
    <row r="417" spans="1:10" ht="15">
      <c r="A417" s="8"/>
      <c r="B417" s="3"/>
      <c r="C417" s="25"/>
      <c r="D417" s="25"/>
      <c r="E417" s="25" t="s">
        <v>295</v>
      </c>
      <c r="F417" s="71"/>
      <c r="G417" s="87"/>
      <c r="H417" s="84"/>
      <c r="I417" s="84"/>
      <c r="J417" s="138"/>
    </row>
    <row r="418" spans="1:10" ht="15">
      <c r="A418" s="8"/>
      <c r="B418" s="3"/>
      <c r="C418" s="25"/>
      <c r="D418" s="25"/>
      <c r="E418" s="25" t="s">
        <v>296</v>
      </c>
      <c r="F418" s="71"/>
      <c r="G418" s="87"/>
      <c r="H418" s="84"/>
      <c r="I418" s="84"/>
      <c r="J418" s="138"/>
    </row>
    <row r="419" spans="1:10" ht="15">
      <c r="A419" s="10" t="s">
        <v>462</v>
      </c>
      <c r="B419" s="2" t="s">
        <v>464</v>
      </c>
      <c r="C419" s="50"/>
      <c r="D419" s="50" t="s">
        <v>232</v>
      </c>
      <c r="E419" s="50" t="s">
        <v>260</v>
      </c>
      <c r="F419" s="73">
        <v>1</v>
      </c>
      <c r="G419" s="80" t="s">
        <v>14</v>
      </c>
      <c r="H419" s="111">
        <v>0</v>
      </c>
      <c r="I419" s="98">
        <f aca="true" t="shared" si="101" ref="I419:I420">F419*H419</f>
        <v>0</v>
      </c>
      <c r="J419" s="140">
        <f>SUM(I419:I426)</f>
        <v>0</v>
      </c>
    </row>
    <row r="420" spans="1:10" ht="15">
      <c r="A420" s="8" t="s">
        <v>463</v>
      </c>
      <c r="B420" s="3"/>
      <c r="C420" s="25"/>
      <c r="D420" s="25"/>
      <c r="E420" s="25" t="s">
        <v>261</v>
      </c>
      <c r="F420" s="71">
        <v>1</v>
      </c>
      <c r="G420" s="87" t="s">
        <v>14</v>
      </c>
      <c r="H420" s="110">
        <v>0</v>
      </c>
      <c r="I420" s="84">
        <f t="shared" si="101"/>
        <v>0</v>
      </c>
      <c r="J420" s="138"/>
    </row>
    <row r="421" spans="1:10" ht="15">
      <c r="A421" s="8"/>
      <c r="B421" s="3"/>
      <c r="C421" s="25"/>
      <c r="D421" s="25"/>
      <c r="E421" s="25" t="s">
        <v>190</v>
      </c>
      <c r="F421" s="71"/>
      <c r="G421" s="87"/>
      <c r="H421" s="84"/>
      <c r="I421" s="84"/>
      <c r="J421" s="138"/>
    </row>
    <row r="422" spans="1:10" ht="15">
      <c r="A422" s="8"/>
      <c r="B422" s="3"/>
      <c r="C422" s="25"/>
      <c r="D422" s="25"/>
      <c r="E422" s="25" t="s">
        <v>233</v>
      </c>
      <c r="F422" s="71"/>
      <c r="G422" s="87"/>
      <c r="H422" s="84"/>
      <c r="I422" s="84"/>
      <c r="J422" s="138"/>
    </row>
    <row r="423" spans="1:10" ht="15">
      <c r="A423" s="8"/>
      <c r="B423" s="3"/>
      <c r="C423" s="25"/>
      <c r="D423" s="25" t="s">
        <v>234</v>
      </c>
      <c r="E423" s="25" t="s">
        <v>263</v>
      </c>
      <c r="F423" s="71">
        <v>1</v>
      </c>
      <c r="G423" s="87" t="s">
        <v>14</v>
      </c>
      <c r="H423" s="110">
        <v>0</v>
      </c>
      <c r="I423" s="84">
        <f aca="true" t="shared" si="102" ref="I423:I425">F423*H423</f>
        <v>0</v>
      </c>
      <c r="J423" s="138"/>
    </row>
    <row r="424" spans="1:10" ht="15">
      <c r="A424" s="8"/>
      <c r="B424" s="3"/>
      <c r="C424" s="25"/>
      <c r="D424" s="25"/>
      <c r="E424" s="25" t="s">
        <v>262</v>
      </c>
      <c r="F424" s="71">
        <v>1</v>
      </c>
      <c r="G424" s="87" t="s">
        <v>14</v>
      </c>
      <c r="H424" s="110">
        <v>0</v>
      </c>
      <c r="I424" s="84">
        <f t="shared" si="102"/>
        <v>0</v>
      </c>
      <c r="J424" s="138"/>
    </row>
    <row r="425" spans="1:10" ht="30">
      <c r="A425" s="8"/>
      <c r="B425" s="3"/>
      <c r="C425" s="25"/>
      <c r="D425" s="25"/>
      <c r="E425" s="26" t="s">
        <v>259</v>
      </c>
      <c r="F425" s="71">
        <v>2</v>
      </c>
      <c r="G425" s="87" t="s">
        <v>14</v>
      </c>
      <c r="H425" s="110">
        <v>0</v>
      </c>
      <c r="I425" s="84">
        <f t="shared" si="102"/>
        <v>0</v>
      </c>
      <c r="J425" s="138"/>
    </row>
    <row r="426" spans="1:10" ht="15.75" thickBot="1">
      <c r="A426" s="11"/>
      <c r="B426" s="12"/>
      <c r="C426" s="57"/>
      <c r="D426" s="57"/>
      <c r="E426" s="55" t="s">
        <v>297</v>
      </c>
      <c r="F426" s="77"/>
      <c r="G426" s="88"/>
      <c r="H426" s="85"/>
      <c r="I426" s="85"/>
      <c r="J426" s="139"/>
    </row>
    <row r="427" spans="5:10" ht="150">
      <c r="E427" s="15" t="s">
        <v>425</v>
      </c>
      <c r="F427" s="38"/>
      <c r="G427" s="38"/>
      <c r="H427" s="82"/>
      <c r="I427" s="43"/>
      <c r="J427" s="15"/>
    </row>
    <row r="428" spans="1:2" ht="15.75" thickBot="1">
      <c r="A428" s="13" t="s">
        <v>316</v>
      </c>
      <c r="B428"/>
    </row>
    <row r="429" spans="1:10" ht="15">
      <c r="A429" s="16"/>
      <c r="B429" s="17" t="s">
        <v>365</v>
      </c>
      <c r="C429" s="46"/>
      <c r="D429" s="46"/>
      <c r="E429" s="46"/>
      <c r="F429" s="91"/>
      <c r="G429" s="91"/>
      <c r="H429" s="92"/>
      <c r="I429" s="93"/>
      <c r="J429" s="94">
        <f>SUM(J432)</f>
        <v>0</v>
      </c>
    </row>
    <row r="430" spans="1:10" ht="15.75" thickBot="1">
      <c r="A430" s="18"/>
      <c r="B430" s="19" t="s">
        <v>366</v>
      </c>
      <c r="C430" s="47"/>
      <c r="D430" s="47"/>
      <c r="E430" s="47"/>
      <c r="F430" s="95"/>
      <c r="G430" s="95"/>
      <c r="H430" s="96"/>
      <c r="I430" s="96"/>
      <c r="J430" s="114">
        <v>0</v>
      </c>
    </row>
    <row r="431" spans="1:10" ht="15.75" thickBot="1">
      <c r="A431" t="s">
        <v>364</v>
      </c>
      <c r="B431" t="s">
        <v>0</v>
      </c>
      <c r="D431" s="45" t="s">
        <v>1</v>
      </c>
      <c r="F431" s="37" t="s">
        <v>13</v>
      </c>
      <c r="H431" s="41" t="s">
        <v>459</v>
      </c>
      <c r="I431" s="41" t="s">
        <v>460</v>
      </c>
      <c r="J431" s="35" t="s">
        <v>465</v>
      </c>
    </row>
    <row r="432" spans="1:10" ht="60">
      <c r="A432" s="20" t="s">
        <v>237</v>
      </c>
      <c r="B432" s="21" t="s">
        <v>238</v>
      </c>
      <c r="C432" s="23" t="s">
        <v>470</v>
      </c>
      <c r="D432" s="22" t="s">
        <v>266</v>
      </c>
      <c r="E432" s="23" t="s">
        <v>426</v>
      </c>
      <c r="F432" s="70">
        <v>1</v>
      </c>
      <c r="G432" s="86" t="s">
        <v>14</v>
      </c>
      <c r="H432" s="109">
        <v>0</v>
      </c>
      <c r="I432" s="83">
        <f>F432*H432</f>
        <v>0</v>
      </c>
      <c r="J432" s="137">
        <f>SUM(I432:I457)</f>
        <v>0</v>
      </c>
    </row>
    <row r="433" spans="1:10" ht="60">
      <c r="A433" s="8"/>
      <c r="B433" s="24" t="s">
        <v>239</v>
      </c>
      <c r="C433" s="25"/>
      <c r="D433" s="25" t="s">
        <v>267</v>
      </c>
      <c r="E433" s="26" t="s">
        <v>439</v>
      </c>
      <c r="F433" s="71">
        <v>1</v>
      </c>
      <c r="G433" s="87" t="s">
        <v>14</v>
      </c>
      <c r="H433" s="110">
        <v>0</v>
      </c>
      <c r="I433" s="84">
        <f aca="true" t="shared" si="103" ref="I433">F433*H433</f>
        <v>0</v>
      </c>
      <c r="J433" s="138"/>
    </row>
    <row r="434" spans="1:10" ht="37.5">
      <c r="A434" s="8"/>
      <c r="B434" s="24"/>
      <c r="C434" s="25"/>
      <c r="D434" s="25"/>
      <c r="E434" s="51" t="s">
        <v>435</v>
      </c>
      <c r="F434" s="71"/>
      <c r="G434" s="87"/>
      <c r="H434" s="84"/>
      <c r="I434" s="84"/>
      <c r="J434" s="138"/>
    </row>
    <row r="435" spans="1:10" ht="15">
      <c r="A435" s="8"/>
      <c r="B435" s="3"/>
      <c r="C435" s="25"/>
      <c r="D435" s="25" t="s">
        <v>268</v>
      </c>
      <c r="E435" s="25" t="s">
        <v>269</v>
      </c>
      <c r="F435" s="71">
        <v>1</v>
      </c>
      <c r="G435" s="87" t="s">
        <v>14</v>
      </c>
      <c r="H435" s="110">
        <v>0</v>
      </c>
      <c r="I435" s="84">
        <f aca="true" t="shared" si="104" ref="I435:I436">F435*H435</f>
        <v>0</v>
      </c>
      <c r="J435" s="138"/>
    </row>
    <row r="436" spans="1:10" ht="15">
      <c r="A436" s="8"/>
      <c r="B436" s="3"/>
      <c r="C436" s="25"/>
      <c r="D436" s="25" t="s">
        <v>270</v>
      </c>
      <c r="E436" s="25" t="s">
        <v>271</v>
      </c>
      <c r="F436" s="71">
        <v>4</v>
      </c>
      <c r="G436" s="87" t="s">
        <v>14</v>
      </c>
      <c r="H436" s="110">
        <v>0</v>
      </c>
      <c r="I436" s="84">
        <f t="shared" si="104"/>
        <v>0</v>
      </c>
      <c r="J436" s="138"/>
    </row>
    <row r="437" spans="1:10" ht="15">
      <c r="A437" s="8"/>
      <c r="B437" s="3"/>
      <c r="C437" s="25"/>
      <c r="D437" s="25"/>
      <c r="E437" s="25" t="s">
        <v>387</v>
      </c>
      <c r="F437" s="71"/>
      <c r="G437" s="87"/>
      <c r="H437" s="84"/>
      <c r="I437" s="84"/>
      <c r="J437" s="138"/>
    </row>
    <row r="438" spans="1:10" ht="37.5">
      <c r="A438" s="8"/>
      <c r="B438" s="3"/>
      <c r="C438" s="25"/>
      <c r="D438" s="25"/>
      <c r="E438" s="51" t="s">
        <v>435</v>
      </c>
      <c r="F438" s="71"/>
      <c r="G438" s="87"/>
      <c r="H438" s="84"/>
      <c r="I438" s="84"/>
      <c r="J438" s="138"/>
    </row>
    <row r="439" spans="1:10" ht="30">
      <c r="A439" s="8"/>
      <c r="B439" s="3"/>
      <c r="C439" s="26" t="s">
        <v>471</v>
      </c>
      <c r="D439" s="25" t="s">
        <v>272</v>
      </c>
      <c r="E439" s="25" t="s">
        <v>273</v>
      </c>
      <c r="F439" s="71">
        <v>1</v>
      </c>
      <c r="G439" s="87" t="s">
        <v>14</v>
      </c>
      <c r="H439" s="110">
        <v>0</v>
      </c>
      <c r="I439" s="84">
        <f aca="true" t="shared" si="105" ref="I439">F439*H439</f>
        <v>0</v>
      </c>
      <c r="J439" s="138"/>
    </row>
    <row r="440" spans="1:10" ht="15">
      <c r="A440" s="8"/>
      <c r="B440" s="3"/>
      <c r="C440" s="25"/>
      <c r="D440" s="25"/>
      <c r="E440" s="25" t="s">
        <v>274</v>
      </c>
      <c r="F440" s="71"/>
      <c r="G440" s="87"/>
      <c r="H440" s="84"/>
      <c r="I440" s="84"/>
      <c r="J440" s="138"/>
    </row>
    <row r="441" spans="1:10" ht="15">
      <c r="A441" s="8"/>
      <c r="B441" s="3"/>
      <c r="C441" s="25" t="s">
        <v>275</v>
      </c>
      <c r="D441" s="25" t="s">
        <v>276</v>
      </c>
      <c r="E441" s="25" t="s">
        <v>277</v>
      </c>
      <c r="F441" s="71">
        <v>1</v>
      </c>
      <c r="G441" s="87" t="s">
        <v>440</v>
      </c>
      <c r="H441" s="110">
        <v>0</v>
      </c>
      <c r="I441" s="84">
        <f aca="true" t="shared" si="106" ref="I441">F441*H441</f>
        <v>0</v>
      </c>
      <c r="J441" s="138"/>
    </row>
    <row r="442" spans="1:10" ht="15">
      <c r="A442" s="8"/>
      <c r="B442" s="3"/>
      <c r="C442" s="25"/>
      <c r="D442" s="25"/>
      <c r="E442" s="25" t="s">
        <v>278</v>
      </c>
      <c r="F442" s="71"/>
      <c r="G442" s="87"/>
      <c r="H442" s="84"/>
      <c r="I442" s="84"/>
      <c r="J442" s="138"/>
    </row>
    <row r="443" spans="1:10" ht="15">
      <c r="A443" s="8"/>
      <c r="B443" s="3"/>
      <c r="C443" s="25"/>
      <c r="D443" s="25"/>
      <c r="E443" s="25" t="s">
        <v>279</v>
      </c>
      <c r="F443" s="71"/>
      <c r="G443" s="87"/>
      <c r="H443" s="84"/>
      <c r="I443" s="84"/>
      <c r="J443" s="138"/>
    </row>
    <row r="444" spans="1:10" ht="15">
      <c r="A444" s="8"/>
      <c r="B444" s="3"/>
      <c r="C444" s="25"/>
      <c r="D444" s="25"/>
      <c r="E444" s="25" t="s">
        <v>280</v>
      </c>
      <c r="F444" s="71">
        <v>7</v>
      </c>
      <c r="G444" s="87" t="s">
        <v>14</v>
      </c>
      <c r="H444" s="110">
        <v>0</v>
      </c>
      <c r="I444" s="84">
        <f aca="true" t="shared" si="107" ref="I444:I445">F444*H444</f>
        <v>0</v>
      </c>
      <c r="J444" s="138"/>
    </row>
    <row r="445" spans="1:10" ht="15">
      <c r="A445" s="8"/>
      <c r="B445" s="3"/>
      <c r="C445" s="25"/>
      <c r="D445" s="25"/>
      <c r="E445" s="25" t="s">
        <v>281</v>
      </c>
      <c r="F445" s="71">
        <v>4</v>
      </c>
      <c r="G445" s="87" t="s">
        <v>14</v>
      </c>
      <c r="H445" s="110">
        <v>0</v>
      </c>
      <c r="I445" s="84">
        <f t="shared" si="107"/>
        <v>0</v>
      </c>
      <c r="J445" s="138"/>
    </row>
    <row r="446" spans="1:10" ht="15">
      <c r="A446" s="8"/>
      <c r="B446" s="3"/>
      <c r="C446" s="25"/>
      <c r="D446" s="25"/>
      <c r="E446" s="25" t="s">
        <v>283</v>
      </c>
      <c r="F446" s="71"/>
      <c r="G446" s="87"/>
      <c r="H446" s="84"/>
      <c r="I446" s="84"/>
      <c r="J446" s="138"/>
    </row>
    <row r="447" spans="1:10" ht="15">
      <c r="A447" s="8"/>
      <c r="B447" s="3"/>
      <c r="C447" s="25"/>
      <c r="D447" s="25"/>
      <c r="E447" s="25" t="s">
        <v>282</v>
      </c>
      <c r="F447" s="71"/>
      <c r="G447" s="87"/>
      <c r="H447" s="84"/>
      <c r="I447" s="84"/>
      <c r="J447" s="138"/>
    </row>
    <row r="448" spans="1:10" ht="15">
      <c r="A448" s="8"/>
      <c r="B448" s="3"/>
      <c r="C448" s="25" t="s">
        <v>284</v>
      </c>
      <c r="D448" s="25" t="s">
        <v>285</v>
      </c>
      <c r="E448" s="25" t="s">
        <v>286</v>
      </c>
      <c r="F448" s="71">
        <v>1</v>
      </c>
      <c r="G448" s="87" t="s">
        <v>440</v>
      </c>
      <c r="H448" s="110">
        <v>0</v>
      </c>
      <c r="I448" s="84">
        <f aca="true" t="shared" si="108" ref="I448:I453">F448*H448</f>
        <v>0</v>
      </c>
      <c r="J448" s="138"/>
    </row>
    <row r="449" spans="1:10" ht="15">
      <c r="A449" s="8"/>
      <c r="B449" s="3"/>
      <c r="C449" s="25"/>
      <c r="D449" s="25"/>
      <c r="E449" s="25" t="s">
        <v>287</v>
      </c>
      <c r="F449" s="71">
        <v>1</v>
      </c>
      <c r="G449" s="87" t="s">
        <v>440</v>
      </c>
      <c r="H449" s="110">
        <v>0</v>
      </c>
      <c r="I449" s="84">
        <f t="shared" si="108"/>
        <v>0</v>
      </c>
      <c r="J449" s="138"/>
    </row>
    <row r="450" spans="1:10" ht="15">
      <c r="A450" s="8"/>
      <c r="B450" s="3"/>
      <c r="C450" s="25"/>
      <c r="D450" s="25"/>
      <c r="E450" s="25" t="s">
        <v>290</v>
      </c>
      <c r="F450" s="71">
        <v>1</v>
      </c>
      <c r="G450" s="87" t="s">
        <v>440</v>
      </c>
      <c r="H450" s="110">
        <v>0</v>
      </c>
      <c r="I450" s="84">
        <f t="shared" si="108"/>
        <v>0</v>
      </c>
      <c r="J450" s="138"/>
    </row>
    <row r="451" spans="1:10" ht="15">
      <c r="A451" s="8"/>
      <c r="B451" s="3"/>
      <c r="C451" s="25" t="s">
        <v>288</v>
      </c>
      <c r="D451" s="25" t="s">
        <v>289</v>
      </c>
      <c r="E451" s="25" t="s">
        <v>291</v>
      </c>
      <c r="F451" s="71">
        <v>1</v>
      </c>
      <c r="G451" s="87" t="s">
        <v>440</v>
      </c>
      <c r="H451" s="110">
        <v>0</v>
      </c>
      <c r="I451" s="84">
        <f t="shared" si="108"/>
        <v>0</v>
      </c>
      <c r="J451" s="138"/>
    </row>
    <row r="452" spans="1:10" ht="15">
      <c r="A452" s="8"/>
      <c r="B452" s="3"/>
      <c r="C452" s="25" t="s">
        <v>358</v>
      </c>
      <c r="D452" s="25" t="s">
        <v>354</v>
      </c>
      <c r="E452" s="25" t="s">
        <v>357</v>
      </c>
      <c r="F452" s="71">
        <v>1</v>
      </c>
      <c r="G452" s="87" t="s">
        <v>440</v>
      </c>
      <c r="H452" s="110">
        <v>0</v>
      </c>
      <c r="I452" s="84">
        <f t="shared" si="108"/>
        <v>0</v>
      </c>
      <c r="J452" s="138"/>
    </row>
    <row r="453" spans="1:10" ht="15">
      <c r="A453" s="8"/>
      <c r="B453" s="3"/>
      <c r="C453" s="25" t="s">
        <v>358</v>
      </c>
      <c r="D453" s="25" t="s">
        <v>355</v>
      </c>
      <c r="E453" s="25" t="s">
        <v>356</v>
      </c>
      <c r="F453" s="71">
        <v>1</v>
      </c>
      <c r="G453" s="87" t="s">
        <v>440</v>
      </c>
      <c r="H453" s="110">
        <v>0</v>
      </c>
      <c r="I453" s="84">
        <f t="shared" si="108"/>
        <v>0</v>
      </c>
      <c r="J453" s="138"/>
    </row>
    <row r="454" spans="1:10" ht="15">
      <c r="A454" s="8"/>
      <c r="B454" s="3"/>
      <c r="C454" s="25"/>
      <c r="D454" s="25"/>
      <c r="E454" s="25"/>
      <c r="F454" s="71"/>
      <c r="G454" s="87"/>
      <c r="H454" s="84"/>
      <c r="I454" s="84"/>
      <c r="J454" s="138"/>
    </row>
    <row r="455" spans="1:10" ht="15">
      <c r="A455" s="8"/>
      <c r="B455" s="3"/>
      <c r="C455" s="25"/>
      <c r="D455" s="25"/>
      <c r="E455" s="25"/>
      <c r="F455" s="71"/>
      <c r="G455" s="87"/>
      <c r="H455" s="84"/>
      <c r="I455" s="84"/>
      <c r="J455" s="138"/>
    </row>
    <row r="456" spans="1:10" ht="15">
      <c r="A456" s="8"/>
      <c r="B456" s="3"/>
      <c r="C456" s="25"/>
      <c r="D456" s="25"/>
      <c r="E456" s="25"/>
      <c r="F456" s="71"/>
      <c r="G456" s="87"/>
      <c r="H456" s="84"/>
      <c r="I456" s="84"/>
      <c r="J456" s="138"/>
    </row>
    <row r="457" spans="1:10" ht="15.75" thickBot="1">
      <c r="A457" s="11"/>
      <c r="B457" s="12"/>
      <c r="C457" s="57"/>
      <c r="D457" s="57"/>
      <c r="E457" s="57"/>
      <c r="F457" s="77"/>
      <c r="G457" s="88"/>
      <c r="H457" s="85"/>
      <c r="I457" s="85"/>
      <c r="J457" s="139"/>
    </row>
    <row r="458" spans="5:10" ht="91.9" customHeight="1">
      <c r="E458" s="136" t="s">
        <v>425</v>
      </c>
      <c r="F458" s="136"/>
      <c r="G458" s="136"/>
      <c r="H458" s="136"/>
      <c r="I458" s="42"/>
      <c r="J458"/>
    </row>
    <row r="460" spans="1:2" ht="15.75" thickBot="1">
      <c r="A460" s="13" t="s">
        <v>373</v>
      </c>
      <c r="B460"/>
    </row>
    <row r="461" spans="1:10" ht="15">
      <c r="A461" s="16"/>
      <c r="B461" s="17" t="s">
        <v>365</v>
      </c>
      <c r="C461" s="46"/>
      <c r="D461" s="46"/>
      <c r="E461" s="46"/>
      <c r="F461" s="91"/>
      <c r="G461" s="91"/>
      <c r="H461" s="92"/>
      <c r="I461" s="93"/>
      <c r="J461" s="36">
        <f>SUM(J464:J494)</f>
        <v>0</v>
      </c>
    </row>
    <row r="462" spans="1:10" ht="15.75" thickBot="1">
      <c r="A462" s="18"/>
      <c r="B462" s="19" t="s">
        <v>366</v>
      </c>
      <c r="C462" s="47"/>
      <c r="D462" s="47"/>
      <c r="E462" s="47"/>
      <c r="F462" s="95"/>
      <c r="G462" s="95"/>
      <c r="H462" s="96"/>
      <c r="I462" s="96"/>
      <c r="J462" s="115">
        <v>0</v>
      </c>
    </row>
    <row r="463" spans="1:10" ht="15.75" thickBot="1">
      <c r="A463" t="s">
        <v>364</v>
      </c>
      <c r="B463" t="s">
        <v>0</v>
      </c>
      <c r="D463" s="45" t="s">
        <v>1</v>
      </c>
      <c r="F463" s="37" t="s">
        <v>13</v>
      </c>
      <c r="H463" s="41" t="s">
        <v>459</v>
      </c>
      <c r="I463" s="41" t="s">
        <v>460</v>
      </c>
      <c r="J463" s="35" t="s">
        <v>465</v>
      </c>
    </row>
    <row r="464" spans="1:10" ht="15">
      <c r="A464" s="6" t="s">
        <v>332</v>
      </c>
      <c r="B464" s="7" t="s">
        <v>335</v>
      </c>
      <c r="C464" s="22" t="s">
        <v>336</v>
      </c>
      <c r="D464" s="22" t="s">
        <v>337</v>
      </c>
      <c r="E464" s="22"/>
      <c r="F464" s="70">
        <v>1</v>
      </c>
      <c r="G464" s="86" t="s">
        <v>440</v>
      </c>
      <c r="H464" s="109">
        <v>0</v>
      </c>
      <c r="I464" s="83">
        <f>H464*F464</f>
        <v>0</v>
      </c>
      <c r="J464" s="137">
        <f>SUM(I464:I472)</f>
        <v>0</v>
      </c>
    </row>
    <row r="465" spans="1:10" ht="15">
      <c r="A465" s="8"/>
      <c r="B465" s="3"/>
      <c r="C465" s="25" t="s">
        <v>341</v>
      </c>
      <c r="D465" s="25" t="s">
        <v>338</v>
      </c>
      <c r="E465" s="25" t="s">
        <v>340</v>
      </c>
      <c r="F465" s="71">
        <v>4</v>
      </c>
      <c r="G465" s="87" t="s">
        <v>14</v>
      </c>
      <c r="H465" s="110">
        <v>0</v>
      </c>
      <c r="I465" s="84">
        <f aca="true" t="shared" si="109" ref="I465">F465*H465</f>
        <v>0</v>
      </c>
      <c r="J465" s="138"/>
    </row>
    <row r="466" spans="1:10" ht="15">
      <c r="A466" s="8"/>
      <c r="B466" s="3"/>
      <c r="C466" s="25"/>
      <c r="D466" s="25" t="s">
        <v>339</v>
      </c>
      <c r="E466" s="25"/>
      <c r="F466" s="71"/>
      <c r="G466" s="87"/>
      <c r="H466" s="84"/>
      <c r="I466" s="84"/>
      <c r="J466" s="138"/>
    </row>
    <row r="467" spans="1:10" ht="15">
      <c r="A467" s="8"/>
      <c r="B467" s="3"/>
      <c r="C467" s="25"/>
      <c r="D467" s="25" t="s">
        <v>386</v>
      </c>
      <c r="E467" s="52" t="s">
        <v>372</v>
      </c>
      <c r="F467" s="71">
        <v>20</v>
      </c>
      <c r="G467" s="87" t="s">
        <v>14</v>
      </c>
      <c r="H467" s="110">
        <v>0</v>
      </c>
      <c r="I467" s="84">
        <f aca="true" t="shared" si="110" ref="I467">F467*H467</f>
        <v>0</v>
      </c>
      <c r="J467" s="138"/>
    </row>
    <row r="468" spans="1:10" ht="37.5">
      <c r="A468" s="8"/>
      <c r="B468" s="3"/>
      <c r="C468" s="25"/>
      <c r="D468" s="25"/>
      <c r="E468" s="51" t="s">
        <v>435</v>
      </c>
      <c r="F468" s="71"/>
      <c r="G468" s="87"/>
      <c r="H468" s="84"/>
      <c r="I468" s="84"/>
      <c r="J468" s="138"/>
    </row>
    <row r="469" spans="1:10" ht="15">
      <c r="A469" s="8"/>
      <c r="B469" s="3"/>
      <c r="C469" s="25" t="s">
        <v>342</v>
      </c>
      <c r="D469" s="25" t="s">
        <v>343</v>
      </c>
      <c r="E469" s="25"/>
      <c r="F469" s="71">
        <v>1</v>
      </c>
      <c r="G469" s="87" t="s">
        <v>440</v>
      </c>
      <c r="H469" s="110">
        <v>0</v>
      </c>
      <c r="I469" s="84">
        <f aca="true" t="shared" si="111" ref="I469">F469*H469</f>
        <v>0</v>
      </c>
      <c r="J469" s="138"/>
    </row>
    <row r="470" spans="1:10" ht="15">
      <c r="A470" s="8"/>
      <c r="B470" s="3"/>
      <c r="C470" s="25"/>
      <c r="D470" s="25" t="s">
        <v>344</v>
      </c>
      <c r="E470" s="25" t="s">
        <v>345</v>
      </c>
      <c r="F470" s="71"/>
      <c r="G470" s="87"/>
      <c r="H470" s="84"/>
      <c r="I470" s="84"/>
      <c r="J470" s="138"/>
    </row>
    <row r="471" spans="1:10" ht="15">
      <c r="A471" s="8"/>
      <c r="B471" s="3"/>
      <c r="C471" s="25" t="s">
        <v>346</v>
      </c>
      <c r="D471" s="25"/>
      <c r="E471" s="25" t="s">
        <v>134</v>
      </c>
      <c r="F471" s="71"/>
      <c r="G471" s="87"/>
      <c r="H471" s="84"/>
      <c r="I471" s="84"/>
      <c r="J471" s="138"/>
    </row>
    <row r="472" spans="1:10" ht="15">
      <c r="A472" s="9"/>
      <c r="B472" s="4"/>
      <c r="C472" s="49"/>
      <c r="D472" s="49"/>
      <c r="E472" s="49" t="s">
        <v>442</v>
      </c>
      <c r="F472" s="72">
        <v>2</v>
      </c>
      <c r="G472" s="81" t="s">
        <v>14</v>
      </c>
      <c r="H472" s="112">
        <v>0</v>
      </c>
      <c r="I472" s="97">
        <f aca="true" t="shared" si="112" ref="I472">F472*H472</f>
        <v>0</v>
      </c>
      <c r="J472" s="141"/>
    </row>
    <row r="473" spans="1:10" ht="15">
      <c r="A473" s="10" t="s">
        <v>333</v>
      </c>
      <c r="B473" s="2" t="s">
        <v>347</v>
      </c>
      <c r="C473" s="50"/>
      <c r="D473" s="50" t="s">
        <v>337</v>
      </c>
      <c r="E473" s="50"/>
      <c r="F473" s="73">
        <v>1</v>
      </c>
      <c r="G473" s="80" t="s">
        <v>440</v>
      </c>
      <c r="H473" s="111">
        <v>0</v>
      </c>
      <c r="I473" s="98">
        <f>F473*H473</f>
        <v>0</v>
      </c>
      <c r="J473" s="140">
        <f>SUM(I473:I476)</f>
        <v>0</v>
      </c>
    </row>
    <row r="474" spans="1:10" ht="30">
      <c r="A474" s="8"/>
      <c r="B474" s="3"/>
      <c r="C474" s="25"/>
      <c r="D474" s="25" t="s">
        <v>338</v>
      </c>
      <c r="E474" s="26" t="s">
        <v>180</v>
      </c>
      <c r="F474" s="74"/>
      <c r="G474" s="100"/>
      <c r="H474" s="99"/>
      <c r="I474" s="99"/>
      <c r="J474" s="138"/>
    </row>
    <row r="475" spans="1:10" ht="15">
      <c r="A475" s="8"/>
      <c r="B475" s="3"/>
      <c r="C475" s="25"/>
      <c r="D475" s="25" t="s">
        <v>339</v>
      </c>
      <c r="E475" s="25"/>
      <c r="F475" s="71"/>
      <c r="G475" s="87"/>
      <c r="H475" s="84"/>
      <c r="I475" s="84"/>
      <c r="J475" s="138"/>
    </row>
    <row r="476" spans="1:10" ht="15">
      <c r="A476" s="9"/>
      <c r="B476" s="4"/>
      <c r="C476" s="49"/>
      <c r="D476" s="49" t="s">
        <v>348</v>
      </c>
      <c r="E476" s="49"/>
      <c r="F476" s="72"/>
      <c r="G476" s="81"/>
      <c r="H476" s="97"/>
      <c r="I476" s="97"/>
      <c r="J476" s="141"/>
    </row>
    <row r="477" spans="1:10" ht="15">
      <c r="A477" s="10" t="s">
        <v>349</v>
      </c>
      <c r="B477" s="2" t="s">
        <v>350</v>
      </c>
      <c r="C477" s="50" t="s">
        <v>336</v>
      </c>
      <c r="D477" s="50"/>
      <c r="E477" s="50"/>
      <c r="F477" s="73">
        <v>1</v>
      </c>
      <c r="G477" s="80" t="s">
        <v>14</v>
      </c>
      <c r="H477" s="111">
        <v>0</v>
      </c>
      <c r="I477" s="98">
        <f>F477*H477</f>
        <v>0</v>
      </c>
      <c r="J477" s="140">
        <f>SUM(I477:I487)</f>
        <v>0</v>
      </c>
    </row>
    <row r="478" spans="1:10" ht="15">
      <c r="A478" s="8"/>
      <c r="B478" s="3"/>
      <c r="C478" s="25" t="s">
        <v>341</v>
      </c>
      <c r="D478" s="25" t="s">
        <v>338</v>
      </c>
      <c r="E478" s="25" t="s">
        <v>340</v>
      </c>
      <c r="F478" s="71">
        <v>1</v>
      </c>
      <c r="G478" s="87" t="s">
        <v>14</v>
      </c>
      <c r="H478" s="110">
        <v>0</v>
      </c>
      <c r="I478" s="84">
        <f aca="true" t="shared" si="113" ref="I478">F478*H478</f>
        <v>0</v>
      </c>
      <c r="J478" s="138"/>
    </row>
    <row r="479" spans="1:10" ht="15">
      <c r="A479" s="8"/>
      <c r="B479" s="3"/>
      <c r="C479" s="25"/>
      <c r="D479" s="25" t="s">
        <v>339</v>
      </c>
      <c r="E479" s="25"/>
      <c r="F479" s="71"/>
      <c r="G479" s="87"/>
      <c r="H479" s="84"/>
      <c r="I479" s="84"/>
      <c r="J479" s="138"/>
    </row>
    <row r="480" spans="1:10" ht="15">
      <c r="A480" s="8"/>
      <c r="B480" s="3"/>
      <c r="C480" s="25"/>
      <c r="D480" s="25" t="s">
        <v>386</v>
      </c>
      <c r="E480" s="52" t="s">
        <v>372</v>
      </c>
      <c r="F480" s="71">
        <v>10</v>
      </c>
      <c r="G480" s="87" t="s">
        <v>14</v>
      </c>
      <c r="H480" s="110">
        <v>0</v>
      </c>
      <c r="I480" s="84">
        <f aca="true" t="shared" si="114" ref="I480">F480*H480</f>
        <v>0</v>
      </c>
      <c r="J480" s="138"/>
    </row>
    <row r="481" spans="1:10" ht="37.5">
      <c r="A481" s="8"/>
      <c r="B481" s="3"/>
      <c r="C481" s="25"/>
      <c r="D481" s="25"/>
      <c r="E481" s="51" t="s">
        <v>435</v>
      </c>
      <c r="F481" s="71"/>
      <c r="G481" s="87"/>
      <c r="H481" s="84"/>
      <c r="I481" s="84"/>
      <c r="J481" s="138"/>
    </row>
    <row r="482" spans="1:10" ht="15">
      <c r="A482" s="8"/>
      <c r="B482" s="3"/>
      <c r="C482" s="25" t="s">
        <v>4</v>
      </c>
      <c r="D482" s="25" t="s">
        <v>351</v>
      </c>
      <c r="E482" s="25"/>
      <c r="F482" s="71"/>
      <c r="G482" s="87"/>
      <c r="H482" s="84"/>
      <c r="I482" s="84"/>
      <c r="J482" s="138"/>
    </row>
    <row r="483" spans="1:10" ht="15">
      <c r="A483" s="8"/>
      <c r="B483" s="3"/>
      <c r="C483" s="25"/>
      <c r="D483" s="25"/>
      <c r="E483" s="25" t="s">
        <v>345</v>
      </c>
      <c r="F483" s="71"/>
      <c r="G483" s="87"/>
      <c r="H483" s="84"/>
      <c r="I483" s="84"/>
      <c r="J483" s="138"/>
    </row>
    <row r="484" spans="1:10" ht="15">
      <c r="A484" s="8"/>
      <c r="B484" s="3"/>
      <c r="C484" s="25" t="s">
        <v>62</v>
      </c>
      <c r="D484" s="25" t="s">
        <v>441</v>
      </c>
      <c r="E484" s="25"/>
      <c r="F484" s="71">
        <v>5</v>
      </c>
      <c r="G484" s="87" t="s">
        <v>14</v>
      </c>
      <c r="H484" s="110">
        <v>0</v>
      </c>
      <c r="I484" s="84">
        <f aca="true" t="shared" si="115" ref="I484">F484*H484</f>
        <v>0</v>
      </c>
      <c r="J484" s="138"/>
    </row>
    <row r="485" spans="1:10" ht="15">
      <c r="A485" s="8"/>
      <c r="B485" s="3"/>
      <c r="C485" s="25" t="s">
        <v>346</v>
      </c>
      <c r="D485" s="25"/>
      <c r="E485" s="25" t="s">
        <v>134</v>
      </c>
      <c r="F485" s="71"/>
      <c r="G485" s="87"/>
      <c r="H485" s="84"/>
      <c r="I485" s="84"/>
      <c r="J485" s="138"/>
    </row>
    <row r="486" spans="1:10" ht="15">
      <c r="A486" s="8"/>
      <c r="B486" s="3"/>
      <c r="C486" s="25" t="s">
        <v>157</v>
      </c>
      <c r="D486" s="25" t="s">
        <v>158</v>
      </c>
      <c r="E486" s="25"/>
      <c r="F486" s="71"/>
      <c r="G486" s="87"/>
      <c r="H486" s="84"/>
      <c r="I486" s="84"/>
      <c r="J486" s="138"/>
    </row>
    <row r="487" spans="1:10" ht="15">
      <c r="A487" s="9"/>
      <c r="B487" s="4"/>
      <c r="C487" s="49"/>
      <c r="D487" s="49" t="s">
        <v>243</v>
      </c>
      <c r="E487" s="49" t="s">
        <v>446</v>
      </c>
      <c r="F487" s="72">
        <v>1</v>
      </c>
      <c r="G487" s="81" t="s">
        <v>14</v>
      </c>
      <c r="H487" s="112">
        <v>0</v>
      </c>
      <c r="I487" s="97">
        <f aca="true" t="shared" si="116" ref="I487">F487*H487</f>
        <v>0</v>
      </c>
      <c r="J487" s="141"/>
    </row>
    <row r="488" spans="1:10" ht="15">
      <c r="A488" s="8" t="s">
        <v>334</v>
      </c>
      <c r="B488" s="3" t="s">
        <v>352</v>
      </c>
      <c r="C488" s="25" t="s">
        <v>4</v>
      </c>
      <c r="D488" s="25" t="s">
        <v>353</v>
      </c>
      <c r="E488" s="25"/>
      <c r="F488" s="71">
        <v>3</v>
      </c>
      <c r="G488" s="87" t="s">
        <v>14</v>
      </c>
      <c r="H488" s="110">
        <v>0</v>
      </c>
      <c r="I488" s="84">
        <f aca="true" t="shared" si="117" ref="I488">F488*H488</f>
        <v>0</v>
      </c>
      <c r="J488" s="138">
        <f>SUM(I488:I494)</f>
        <v>0</v>
      </c>
    </row>
    <row r="489" spans="1:10" ht="15">
      <c r="A489" s="8"/>
      <c r="B489" s="3"/>
      <c r="C489" s="25"/>
      <c r="D489" s="25" t="s">
        <v>9</v>
      </c>
      <c r="E489" s="25" t="s">
        <v>345</v>
      </c>
      <c r="F489" s="71"/>
      <c r="G489" s="87"/>
      <c r="H489" s="84"/>
      <c r="I489" s="84"/>
      <c r="J489" s="138"/>
    </row>
    <row r="490" spans="1:10" ht="15">
      <c r="A490" s="8"/>
      <c r="B490" s="3"/>
      <c r="C490" s="25"/>
      <c r="D490" s="25"/>
      <c r="E490" s="25"/>
      <c r="F490" s="71"/>
      <c r="G490" s="87"/>
      <c r="H490" s="84"/>
      <c r="I490" s="84"/>
      <c r="J490" s="138"/>
    </row>
    <row r="491" spans="1:10" ht="15">
      <c r="A491" s="8"/>
      <c r="B491" s="3"/>
      <c r="C491" s="25" t="s">
        <v>46</v>
      </c>
      <c r="D491" s="25" t="s">
        <v>353</v>
      </c>
      <c r="E491" s="25"/>
      <c r="F491" s="71">
        <v>1</v>
      </c>
      <c r="G491" s="87" t="s">
        <v>440</v>
      </c>
      <c r="H491" s="110">
        <v>0</v>
      </c>
      <c r="I491" s="84">
        <f aca="true" t="shared" si="118" ref="I491">F491*H491</f>
        <v>0</v>
      </c>
      <c r="J491" s="138"/>
    </row>
    <row r="492" spans="1:10" ht="15">
      <c r="A492" s="8"/>
      <c r="B492" s="3"/>
      <c r="C492" s="25"/>
      <c r="D492" s="25" t="s">
        <v>9</v>
      </c>
      <c r="E492" s="25" t="s">
        <v>345</v>
      </c>
      <c r="F492" s="71"/>
      <c r="G492" s="87"/>
      <c r="H492" s="84"/>
      <c r="I492" s="84"/>
      <c r="J492" s="138"/>
    </row>
    <row r="493" spans="1:10" ht="15">
      <c r="A493" s="8"/>
      <c r="B493" s="3"/>
      <c r="C493" s="25"/>
      <c r="D493" s="25"/>
      <c r="E493" s="25" t="s">
        <v>182</v>
      </c>
      <c r="F493" s="71"/>
      <c r="G493" s="87"/>
      <c r="H493" s="84"/>
      <c r="I493" s="84"/>
      <c r="J493" s="138"/>
    </row>
    <row r="494" spans="1:10" ht="15.75" thickBot="1">
      <c r="A494" s="11"/>
      <c r="B494" s="12"/>
      <c r="C494" s="57"/>
      <c r="D494" s="57" t="s">
        <v>12</v>
      </c>
      <c r="E494" s="57"/>
      <c r="F494" s="77"/>
      <c r="G494" s="88"/>
      <c r="H494" s="85"/>
      <c r="I494" s="85"/>
      <c r="J494" s="139"/>
    </row>
    <row r="495" ht="15">
      <c r="E495" s="56" t="s">
        <v>417</v>
      </c>
    </row>
    <row r="496" spans="5:10" ht="87.6" customHeight="1">
      <c r="E496" s="136" t="s">
        <v>425</v>
      </c>
      <c r="F496" s="136"/>
      <c r="G496" s="136"/>
      <c r="H496" s="136"/>
      <c r="I496" s="42"/>
      <c r="J496"/>
    </row>
    <row r="498" spans="1:2" ht="15.75" thickBot="1">
      <c r="A498" s="13" t="s">
        <v>374</v>
      </c>
      <c r="B498"/>
    </row>
    <row r="499" spans="1:10" ht="15">
      <c r="A499" s="16"/>
      <c r="B499" s="17" t="s">
        <v>365</v>
      </c>
      <c r="C499" s="46"/>
      <c r="D499" s="46"/>
      <c r="E499" s="46"/>
      <c r="F499" s="91"/>
      <c r="G499" s="91"/>
      <c r="H499" s="92"/>
      <c r="I499" s="93"/>
      <c r="J499" s="94">
        <f>SUM(J502)</f>
        <v>0</v>
      </c>
    </row>
    <row r="500" spans="1:10" ht="15.75" thickBot="1">
      <c r="A500" s="18"/>
      <c r="B500" s="19" t="s">
        <v>366</v>
      </c>
      <c r="C500" s="47"/>
      <c r="D500" s="47"/>
      <c r="E500" s="47"/>
      <c r="F500" s="95"/>
      <c r="G500" s="95"/>
      <c r="H500" s="96"/>
      <c r="I500" s="96"/>
      <c r="J500" s="114">
        <v>0</v>
      </c>
    </row>
    <row r="501" spans="1:10" ht="15.75" thickBot="1">
      <c r="A501" t="s">
        <v>364</v>
      </c>
      <c r="B501" t="s">
        <v>0</v>
      </c>
      <c r="D501" s="45" t="s">
        <v>1</v>
      </c>
      <c r="F501" s="37" t="s">
        <v>13</v>
      </c>
      <c r="H501" s="41" t="s">
        <v>459</v>
      </c>
      <c r="I501" s="41" t="s">
        <v>460</v>
      </c>
      <c r="J501" s="35" t="s">
        <v>465</v>
      </c>
    </row>
    <row r="502" spans="1:10" ht="15">
      <c r="A502" s="6" t="s">
        <v>383</v>
      </c>
      <c r="B502" s="7" t="s">
        <v>335</v>
      </c>
      <c r="C502" s="22" t="s">
        <v>3</v>
      </c>
      <c r="D502" s="22" t="s">
        <v>337</v>
      </c>
      <c r="E502" s="22"/>
      <c r="F502" s="70">
        <v>1</v>
      </c>
      <c r="G502" s="86" t="s">
        <v>440</v>
      </c>
      <c r="H502" s="109">
        <v>0</v>
      </c>
      <c r="I502" s="83">
        <f aca="true" t="shared" si="119" ref="I502">F502*H502</f>
        <v>0</v>
      </c>
      <c r="J502" s="137">
        <f>SUM(I502:I513)</f>
        <v>0</v>
      </c>
    </row>
    <row r="503" spans="1:10" ht="15">
      <c r="A503" s="8"/>
      <c r="B503" s="3"/>
      <c r="C503" s="25"/>
      <c r="D503" s="25" t="s">
        <v>379</v>
      </c>
      <c r="E503" s="25" t="s">
        <v>340</v>
      </c>
      <c r="F503" s="71"/>
      <c r="G503" s="87"/>
      <c r="H503" s="84"/>
      <c r="I503" s="84"/>
      <c r="J503" s="138"/>
    </row>
    <row r="504" spans="1:10" ht="15">
      <c r="A504" s="8"/>
      <c r="B504" s="3"/>
      <c r="C504" s="25"/>
      <c r="D504" s="25" t="s">
        <v>384</v>
      </c>
      <c r="E504" s="25"/>
      <c r="F504" s="71"/>
      <c r="G504" s="87"/>
      <c r="H504" s="84"/>
      <c r="I504" s="84"/>
      <c r="J504" s="138"/>
    </row>
    <row r="505" spans="1:10" ht="15">
      <c r="A505" s="8"/>
      <c r="B505" s="3"/>
      <c r="C505" s="25"/>
      <c r="D505" s="25" t="s">
        <v>385</v>
      </c>
      <c r="E505" s="25"/>
      <c r="F505" s="71"/>
      <c r="G505" s="87"/>
      <c r="H505" s="84"/>
      <c r="I505" s="84"/>
      <c r="J505" s="138"/>
    </row>
    <row r="506" spans="1:10" ht="15">
      <c r="A506" s="8"/>
      <c r="B506" s="3"/>
      <c r="C506" s="25" t="s">
        <v>342</v>
      </c>
      <c r="D506" s="25" t="s">
        <v>343</v>
      </c>
      <c r="E506" s="25"/>
      <c r="F506" s="71">
        <v>1</v>
      </c>
      <c r="G506" s="87" t="s">
        <v>440</v>
      </c>
      <c r="H506" s="110">
        <v>0</v>
      </c>
      <c r="I506" s="84">
        <f aca="true" t="shared" si="120" ref="I506">F506*H506</f>
        <v>0</v>
      </c>
      <c r="J506" s="138"/>
    </row>
    <row r="507" spans="1:10" ht="15">
      <c r="A507" s="8"/>
      <c r="B507" s="3"/>
      <c r="C507" s="25"/>
      <c r="D507" s="25" t="s">
        <v>375</v>
      </c>
      <c r="E507" s="25" t="s">
        <v>345</v>
      </c>
      <c r="F507" s="71"/>
      <c r="G507" s="87"/>
      <c r="H507" s="84"/>
      <c r="I507" s="84"/>
      <c r="J507" s="138"/>
    </row>
    <row r="508" spans="1:10" ht="15">
      <c r="A508" s="8"/>
      <c r="B508" s="3"/>
      <c r="C508" s="25" t="s">
        <v>341</v>
      </c>
      <c r="D508" s="25" t="s">
        <v>380</v>
      </c>
      <c r="E508" s="25" t="s">
        <v>340</v>
      </c>
      <c r="F508" s="71"/>
      <c r="G508" s="87"/>
      <c r="H508" s="84"/>
      <c r="I508" s="84"/>
      <c r="J508" s="138"/>
    </row>
    <row r="509" spans="1:10" ht="15">
      <c r="A509" s="8"/>
      <c r="B509" s="3"/>
      <c r="C509" s="25"/>
      <c r="D509" s="25" t="s">
        <v>381</v>
      </c>
      <c r="E509" s="25"/>
      <c r="F509" s="71">
        <v>1</v>
      </c>
      <c r="G509" s="87" t="s">
        <v>14</v>
      </c>
      <c r="H509" s="110">
        <v>0</v>
      </c>
      <c r="I509" s="84">
        <f aca="true" t="shared" si="121" ref="I509:I512">F509*H509</f>
        <v>0</v>
      </c>
      <c r="J509" s="138"/>
    </row>
    <row r="510" spans="1:10" ht="15">
      <c r="A510" s="8"/>
      <c r="B510" s="3"/>
      <c r="C510" s="25"/>
      <c r="D510" s="25" t="s">
        <v>382</v>
      </c>
      <c r="E510" s="25"/>
      <c r="F510" s="71">
        <v>1</v>
      </c>
      <c r="G510" s="87" t="s">
        <v>14</v>
      </c>
      <c r="H510" s="110">
        <v>0</v>
      </c>
      <c r="I510" s="84">
        <f t="shared" si="121"/>
        <v>0</v>
      </c>
      <c r="J510" s="138"/>
    </row>
    <row r="511" spans="1:10" ht="15">
      <c r="A511" s="8"/>
      <c r="B511" s="3"/>
      <c r="C511" s="25" t="s">
        <v>346</v>
      </c>
      <c r="D511" s="25" t="s">
        <v>376</v>
      </c>
      <c r="E511" s="25" t="s">
        <v>377</v>
      </c>
      <c r="F511" s="71">
        <v>2</v>
      </c>
      <c r="G511" s="87" t="s">
        <v>14</v>
      </c>
      <c r="H511" s="110">
        <v>0</v>
      </c>
      <c r="I511" s="84">
        <f t="shared" si="121"/>
        <v>0</v>
      </c>
      <c r="J511" s="138"/>
    </row>
    <row r="512" spans="1:10" ht="15">
      <c r="A512" s="8"/>
      <c r="B512" s="3"/>
      <c r="C512" s="25"/>
      <c r="D512" s="25" t="s">
        <v>378</v>
      </c>
      <c r="E512" s="52" t="s">
        <v>372</v>
      </c>
      <c r="F512" s="71">
        <v>10</v>
      </c>
      <c r="G512" s="87" t="s">
        <v>14</v>
      </c>
      <c r="H512" s="110">
        <v>0</v>
      </c>
      <c r="I512" s="84">
        <f t="shared" si="121"/>
        <v>0</v>
      </c>
      <c r="J512" s="138"/>
    </row>
    <row r="513" spans="1:10" ht="38.25" thickBot="1">
      <c r="A513" s="11"/>
      <c r="B513" s="12"/>
      <c r="C513" s="57"/>
      <c r="D513" s="57"/>
      <c r="E513" s="59" t="s">
        <v>435</v>
      </c>
      <c r="F513" s="77"/>
      <c r="G513" s="88"/>
      <c r="H513" s="85"/>
      <c r="I513" s="85"/>
      <c r="J513" s="139"/>
    </row>
    <row r="514" ht="15">
      <c r="E514" s="60"/>
    </row>
    <row r="515" ht="15">
      <c r="E515" s="56" t="s">
        <v>417</v>
      </c>
    </row>
    <row r="516" spans="5:10" ht="88.9" customHeight="1">
      <c r="E516" s="136" t="s">
        <v>425</v>
      </c>
      <c r="F516" s="136"/>
      <c r="G516" s="136"/>
      <c r="H516" s="136"/>
      <c r="I516" s="42"/>
      <c r="J516"/>
    </row>
    <row r="518" spans="1:2" ht="15.75" thickBot="1">
      <c r="A518" s="13" t="s">
        <v>390</v>
      </c>
      <c r="B518"/>
    </row>
    <row r="519" spans="1:10" ht="15">
      <c r="A519" s="16"/>
      <c r="B519" s="17" t="s">
        <v>365</v>
      </c>
      <c r="C519" s="46"/>
      <c r="D519" s="46"/>
      <c r="E519" s="46"/>
      <c r="F519" s="91"/>
      <c r="G519" s="91"/>
      <c r="H519" s="92"/>
      <c r="I519" s="93"/>
      <c r="J519" s="94">
        <f>SUM(J522)</f>
        <v>0</v>
      </c>
    </row>
    <row r="520" spans="1:10" ht="15.75" thickBot="1">
      <c r="A520" s="18"/>
      <c r="B520" s="19" t="s">
        <v>366</v>
      </c>
      <c r="C520" s="47"/>
      <c r="D520" s="47"/>
      <c r="E520" s="47"/>
      <c r="F520" s="95"/>
      <c r="G520" s="95"/>
      <c r="H520" s="96"/>
      <c r="I520" s="96"/>
      <c r="J520" s="114">
        <v>0</v>
      </c>
    </row>
    <row r="521" spans="1:10" ht="15.75" thickBot="1">
      <c r="A521" t="s">
        <v>364</v>
      </c>
      <c r="B521" t="s">
        <v>0</v>
      </c>
      <c r="D521" s="45" t="s">
        <v>1</v>
      </c>
      <c r="F521" s="37" t="s">
        <v>13</v>
      </c>
      <c r="H521" s="41" t="s">
        <v>459</v>
      </c>
      <c r="I521" s="41" t="s">
        <v>460</v>
      </c>
      <c r="J521" s="35" t="s">
        <v>465</v>
      </c>
    </row>
    <row r="522" spans="1:10" ht="15">
      <c r="A522" s="6" t="s">
        <v>388</v>
      </c>
      <c r="B522" s="7" t="s">
        <v>389</v>
      </c>
      <c r="C522" s="22" t="s">
        <v>391</v>
      </c>
      <c r="D522" s="22" t="s">
        <v>421</v>
      </c>
      <c r="E522" s="22"/>
      <c r="F522" s="70">
        <v>1</v>
      </c>
      <c r="G522" s="86" t="s">
        <v>440</v>
      </c>
      <c r="H522" s="109">
        <v>0</v>
      </c>
      <c r="I522" s="83">
        <f aca="true" t="shared" si="122" ref="I522">F522*H522</f>
        <v>0</v>
      </c>
      <c r="J522" s="137">
        <f>SUM(I522:I533)</f>
        <v>0</v>
      </c>
    </row>
    <row r="523" spans="1:10" ht="15">
      <c r="A523" s="8"/>
      <c r="B523" s="3"/>
      <c r="C523" s="25"/>
      <c r="D523" s="25" t="s">
        <v>422</v>
      </c>
      <c r="E523" s="25" t="s">
        <v>340</v>
      </c>
      <c r="F523" s="71"/>
      <c r="G523" s="87"/>
      <c r="H523" s="84"/>
      <c r="I523" s="84"/>
      <c r="J523" s="138"/>
    </row>
    <row r="524" spans="1:10" ht="15">
      <c r="A524" s="8"/>
      <c r="B524" s="3"/>
      <c r="C524" s="25"/>
      <c r="D524" s="25" t="s">
        <v>392</v>
      </c>
      <c r="E524" s="25"/>
      <c r="F524" s="71"/>
      <c r="G524" s="87"/>
      <c r="H524" s="84"/>
      <c r="I524" s="84"/>
      <c r="J524" s="138"/>
    </row>
    <row r="525" spans="1:10" ht="15">
      <c r="A525" s="8"/>
      <c r="B525" s="3"/>
      <c r="C525" s="25" t="s">
        <v>4</v>
      </c>
      <c r="D525" s="25" t="s">
        <v>397</v>
      </c>
      <c r="E525" s="25" t="s">
        <v>180</v>
      </c>
      <c r="F525" s="71"/>
      <c r="G525" s="87"/>
      <c r="H525" s="84"/>
      <c r="I525" s="84"/>
      <c r="J525" s="138"/>
    </row>
    <row r="526" spans="1:10" ht="15">
      <c r="A526" s="8"/>
      <c r="B526" s="3"/>
      <c r="C526" s="25"/>
      <c r="D526" s="25" t="s">
        <v>396</v>
      </c>
      <c r="E526" s="25" t="s">
        <v>185</v>
      </c>
      <c r="F526" s="71"/>
      <c r="G526" s="87"/>
      <c r="H526" s="84"/>
      <c r="I526" s="84"/>
      <c r="J526" s="138"/>
    </row>
    <row r="527" spans="1:10" ht="15">
      <c r="A527" s="8"/>
      <c r="B527" s="3"/>
      <c r="C527" s="25" t="s">
        <v>86</v>
      </c>
      <c r="D527" s="25" t="s">
        <v>393</v>
      </c>
      <c r="E527" s="25" t="s">
        <v>185</v>
      </c>
      <c r="F527" s="71">
        <v>2</v>
      </c>
      <c r="G527" s="87" t="s">
        <v>14</v>
      </c>
      <c r="H527" s="110">
        <v>0</v>
      </c>
      <c r="I527" s="84">
        <f aca="true" t="shared" si="123" ref="I527:I528">F527*H527</f>
        <v>0</v>
      </c>
      <c r="J527" s="138"/>
    </row>
    <row r="528" spans="1:10" ht="15">
      <c r="A528" s="8"/>
      <c r="B528" s="3"/>
      <c r="C528" s="25" t="s">
        <v>341</v>
      </c>
      <c r="D528" s="25" t="s">
        <v>423</v>
      </c>
      <c r="E528" s="25" t="s">
        <v>180</v>
      </c>
      <c r="F528" s="71">
        <v>2</v>
      </c>
      <c r="G528" s="87" t="s">
        <v>14</v>
      </c>
      <c r="H528" s="110">
        <v>0</v>
      </c>
      <c r="I528" s="84">
        <f t="shared" si="123"/>
        <v>0</v>
      </c>
      <c r="J528" s="138"/>
    </row>
    <row r="529" spans="1:10" ht="15">
      <c r="A529" s="8"/>
      <c r="B529" s="3"/>
      <c r="C529" s="25"/>
      <c r="D529" s="25" t="s">
        <v>424</v>
      </c>
      <c r="E529" s="25"/>
      <c r="F529" s="71"/>
      <c r="G529" s="87"/>
      <c r="H529" s="84"/>
      <c r="I529" s="84"/>
      <c r="J529" s="138"/>
    </row>
    <row r="530" spans="1:10" ht="15">
      <c r="A530" s="8"/>
      <c r="B530" s="3"/>
      <c r="C530" s="25"/>
      <c r="D530" s="25" t="s">
        <v>398</v>
      </c>
      <c r="E530" s="25"/>
      <c r="F530" s="71"/>
      <c r="G530" s="87"/>
      <c r="H530" s="84"/>
      <c r="I530" s="84"/>
      <c r="J530" s="138"/>
    </row>
    <row r="531" spans="1:10" ht="15">
      <c r="A531" s="8"/>
      <c r="B531" s="3"/>
      <c r="C531" s="25" t="s">
        <v>346</v>
      </c>
      <c r="D531" s="25" t="s">
        <v>395</v>
      </c>
      <c r="E531" s="25"/>
      <c r="F531" s="71"/>
      <c r="G531" s="87"/>
      <c r="H531" s="84"/>
      <c r="I531" s="84"/>
      <c r="J531" s="138"/>
    </row>
    <row r="532" spans="1:10" ht="15">
      <c r="A532" s="8"/>
      <c r="B532" s="3"/>
      <c r="C532" s="25"/>
      <c r="D532" s="25" t="s">
        <v>378</v>
      </c>
      <c r="E532" s="52" t="s">
        <v>394</v>
      </c>
      <c r="F532" s="71">
        <v>4</v>
      </c>
      <c r="G532" s="87" t="s">
        <v>14</v>
      </c>
      <c r="H532" s="110">
        <v>0</v>
      </c>
      <c r="I532" s="84">
        <f aca="true" t="shared" si="124" ref="I532:I533">F532*H532</f>
        <v>0</v>
      </c>
      <c r="J532" s="138"/>
    </row>
    <row r="533" spans="1:10" ht="38.25" thickBot="1">
      <c r="A533" s="11"/>
      <c r="B533" s="12"/>
      <c r="C533" s="57"/>
      <c r="D533" s="57"/>
      <c r="E533" s="59" t="s">
        <v>435</v>
      </c>
      <c r="F533" s="77">
        <v>4</v>
      </c>
      <c r="G533" s="88" t="s">
        <v>14</v>
      </c>
      <c r="H533" s="113">
        <v>0</v>
      </c>
      <c r="I533" s="85">
        <f t="shared" si="124"/>
        <v>0</v>
      </c>
      <c r="J533" s="139"/>
    </row>
    <row r="534" ht="15">
      <c r="E534" s="56" t="s">
        <v>417</v>
      </c>
    </row>
    <row r="535" spans="5:10" ht="87" customHeight="1">
      <c r="E535" s="136" t="s">
        <v>425</v>
      </c>
      <c r="F535" s="136"/>
      <c r="G535" s="136"/>
      <c r="H535" s="136"/>
      <c r="I535" s="42"/>
      <c r="J535"/>
    </row>
    <row r="536" ht="15">
      <c r="E536" s="56"/>
    </row>
    <row r="537" spans="1:2" ht="15.75" thickBot="1">
      <c r="A537" s="13" t="s">
        <v>412</v>
      </c>
      <c r="B537"/>
    </row>
    <row r="538" spans="1:10" ht="15">
      <c r="A538" s="16"/>
      <c r="B538" s="17" t="s">
        <v>365</v>
      </c>
      <c r="C538" s="46"/>
      <c r="D538" s="46"/>
      <c r="E538" s="46"/>
      <c r="F538" s="91"/>
      <c r="G538" s="91"/>
      <c r="H538" s="92"/>
      <c r="I538" s="93"/>
      <c r="J538" s="94">
        <f>SUM(J541)</f>
        <v>0</v>
      </c>
    </row>
    <row r="539" spans="1:10" ht="15.75" thickBot="1">
      <c r="A539" s="18"/>
      <c r="B539" s="19" t="s">
        <v>366</v>
      </c>
      <c r="C539" s="47"/>
      <c r="D539" s="47"/>
      <c r="E539" s="47"/>
      <c r="F539" s="95"/>
      <c r="G539" s="95"/>
      <c r="H539" s="96"/>
      <c r="I539" s="96"/>
      <c r="J539" s="114">
        <v>0</v>
      </c>
    </row>
    <row r="540" spans="1:10" ht="15.75" thickBot="1">
      <c r="A540" t="s">
        <v>364</v>
      </c>
      <c r="B540" t="s">
        <v>0</v>
      </c>
      <c r="D540" s="45" t="s">
        <v>1</v>
      </c>
      <c r="F540" s="37" t="s">
        <v>13</v>
      </c>
      <c r="H540" s="41" t="s">
        <v>459</v>
      </c>
      <c r="I540" s="41" t="s">
        <v>460</v>
      </c>
      <c r="J540" s="35" t="s">
        <v>465</v>
      </c>
    </row>
    <row r="541" spans="1:10" ht="15">
      <c r="A541" s="6" t="s">
        <v>399</v>
      </c>
      <c r="B541" s="7" t="s">
        <v>400</v>
      </c>
      <c r="C541" s="22" t="s">
        <v>401</v>
      </c>
      <c r="D541" s="22" t="s">
        <v>402</v>
      </c>
      <c r="E541" s="22"/>
      <c r="F541" s="70">
        <v>9</v>
      </c>
      <c r="G541" s="86" t="s">
        <v>14</v>
      </c>
      <c r="H541" s="109">
        <v>0</v>
      </c>
      <c r="I541" s="83">
        <f>F541*H541</f>
        <v>0</v>
      </c>
      <c r="J541" s="137">
        <f>SUM(I541:I550)</f>
        <v>0</v>
      </c>
    </row>
    <row r="542" spans="1:10" ht="15">
      <c r="A542" s="8"/>
      <c r="B542" s="3"/>
      <c r="C542" s="25" t="s">
        <v>403</v>
      </c>
      <c r="D542" s="25" t="s">
        <v>404</v>
      </c>
      <c r="E542" s="25"/>
      <c r="F542" s="71">
        <v>9</v>
      </c>
      <c r="G542" s="87" t="s">
        <v>14</v>
      </c>
      <c r="H542" s="110">
        <v>0</v>
      </c>
      <c r="I542" s="84">
        <f aca="true" t="shared" si="125" ref="I542:I543">F542*H542</f>
        <v>0</v>
      </c>
      <c r="J542" s="138"/>
    </row>
    <row r="543" spans="1:10" ht="15">
      <c r="A543" s="8"/>
      <c r="B543" s="3"/>
      <c r="C543" s="25" t="s">
        <v>405</v>
      </c>
      <c r="D543" s="25" t="s">
        <v>406</v>
      </c>
      <c r="E543" s="25"/>
      <c r="F543" s="71">
        <v>4</v>
      </c>
      <c r="G543" s="87" t="s">
        <v>14</v>
      </c>
      <c r="H543" s="110">
        <v>0</v>
      </c>
      <c r="I543" s="84">
        <f t="shared" si="125"/>
        <v>0</v>
      </c>
      <c r="J543" s="138"/>
    </row>
    <row r="544" spans="1:10" ht="15">
      <c r="A544" s="8"/>
      <c r="B544" s="3"/>
      <c r="C544" s="25"/>
      <c r="D544" s="25" t="s">
        <v>9</v>
      </c>
      <c r="E544" s="25" t="s">
        <v>407</v>
      </c>
      <c r="F544" s="71">
        <v>1</v>
      </c>
      <c r="G544" s="87" t="s">
        <v>440</v>
      </c>
      <c r="H544" s="110">
        <v>0</v>
      </c>
      <c r="I544" s="84">
        <f aca="true" t="shared" si="126" ref="I544">F544*H544</f>
        <v>0</v>
      </c>
      <c r="J544" s="138"/>
    </row>
    <row r="545" spans="1:10" ht="15">
      <c r="A545" s="8"/>
      <c r="B545" s="3"/>
      <c r="C545" s="25"/>
      <c r="D545" s="25"/>
      <c r="E545" s="25" t="s">
        <v>408</v>
      </c>
      <c r="F545" s="71"/>
      <c r="G545" s="87"/>
      <c r="H545" s="84"/>
      <c r="I545" s="84"/>
      <c r="J545" s="138"/>
    </row>
    <row r="546" spans="1:10" ht="15">
      <c r="A546" s="8"/>
      <c r="B546" s="3"/>
      <c r="C546" s="25"/>
      <c r="D546" s="25"/>
      <c r="E546" s="25" t="s">
        <v>414</v>
      </c>
      <c r="F546" s="71"/>
      <c r="G546" s="87"/>
      <c r="H546" s="84"/>
      <c r="I546" s="84"/>
      <c r="J546" s="138"/>
    </row>
    <row r="547" spans="1:10" ht="15">
      <c r="A547" s="8"/>
      <c r="B547" s="3"/>
      <c r="C547" s="25"/>
      <c r="D547" s="25"/>
      <c r="E547" s="25" t="s">
        <v>409</v>
      </c>
      <c r="F547" s="71"/>
      <c r="G547" s="87"/>
      <c r="H547" s="84"/>
      <c r="I547" s="84"/>
      <c r="J547" s="138"/>
    </row>
    <row r="548" spans="1:10" ht="15">
      <c r="A548" s="8"/>
      <c r="B548" s="3"/>
      <c r="C548" s="25"/>
      <c r="D548" s="25"/>
      <c r="E548" s="25" t="s">
        <v>413</v>
      </c>
      <c r="F548" s="71"/>
      <c r="G548" s="87"/>
      <c r="H548" s="84"/>
      <c r="I548" s="84"/>
      <c r="J548" s="138"/>
    </row>
    <row r="549" spans="1:10" ht="15">
      <c r="A549" s="8"/>
      <c r="B549" s="3"/>
      <c r="C549" s="25"/>
      <c r="D549" s="25"/>
      <c r="E549" s="25" t="s">
        <v>410</v>
      </c>
      <c r="F549" s="71"/>
      <c r="G549" s="87"/>
      <c r="H549" s="84"/>
      <c r="I549" s="84"/>
      <c r="J549" s="138"/>
    </row>
    <row r="550" spans="1:10" ht="15.75" thickBot="1">
      <c r="A550" s="11"/>
      <c r="B550" s="12"/>
      <c r="C550" s="57"/>
      <c r="D550" s="57" t="s">
        <v>415</v>
      </c>
      <c r="E550" s="57" t="s">
        <v>411</v>
      </c>
      <c r="F550" s="77">
        <v>1</v>
      </c>
      <c r="G550" s="88" t="s">
        <v>14</v>
      </c>
      <c r="H550" s="113">
        <v>0</v>
      </c>
      <c r="I550" s="85">
        <f aca="true" t="shared" si="127" ref="I550">F550*H550</f>
        <v>0</v>
      </c>
      <c r="J550" s="139"/>
    </row>
    <row r="552" spans="1:2" ht="15.75" thickBot="1">
      <c r="A552" s="13" t="s">
        <v>427</v>
      </c>
      <c r="B552"/>
    </row>
    <row r="553" spans="1:10" ht="15.75" thickBot="1">
      <c r="A553" s="27"/>
      <c r="B553" s="28" t="s">
        <v>365</v>
      </c>
      <c r="C553" s="61"/>
      <c r="D553" s="61"/>
      <c r="E553" s="61"/>
      <c r="F553" s="89"/>
      <c r="G553" s="89"/>
      <c r="H553" s="90"/>
      <c r="I553" s="90"/>
      <c r="J553" s="103">
        <f>J554</f>
        <v>0</v>
      </c>
    </row>
    <row r="554" spans="1:10" ht="15.75" thickBot="1">
      <c r="A554" s="29"/>
      <c r="B554" s="30" t="s">
        <v>474</v>
      </c>
      <c r="C554" s="62"/>
      <c r="D554" s="62"/>
      <c r="E554" s="62"/>
      <c r="F554" s="78"/>
      <c r="G554" s="79"/>
      <c r="H554" s="44"/>
      <c r="I554" s="44"/>
      <c r="J554" s="116">
        <v>0</v>
      </c>
    </row>
    <row r="556" spans="1:10" ht="15">
      <c r="A556" s="5"/>
      <c r="H556" s="39"/>
      <c r="I556" s="39"/>
      <c r="J556" s="32"/>
    </row>
    <row r="557" spans="1:10" s="118" customFormat="1" ht="24.75" customHeight="1">
      <c r="A557" s="117"/>
      <c r="B557" s="117"/>
      <c r="D557" s="119" t="s">
        <v>418</v>
      </c>
      <c r="E557" s="119"/>
      <c r="F557" s="120"/>
      <c r="G557" s="120"/>
      <c r="H557" s="121"/>
      <c r="I557" s="121"/>
      <c r="J557" s="122"/>
    </row>
    <row r="558" spans="1:10" s="118" customFormat="1" ht="24.75" customHeight="1">
      <c r="A558" s="117"/>
      <c r="B558" s="117"/>
      <c r="D558" s="120"/>
      <c r="E558" s="119" t="s">
        <v>419</v>
      </c>
      <c r="F558" s="134"/>
      <c r="G558" s="134"/>
      <c r="H558" s="121"/>
      <c r="I558" s="121"/>
      <c r="J558" s="124">
        <f>J10+J344+J357+J365+J429+J461+J499+J519+J538</f>
        <v>0</v>
      </c>
    </row>
    <row r="559" spans="1:10" s="118" customFormat="1" ht="24.75" customHeight="1">
      <c r="A559" s="117"/>
      <c r="B559" s="117"/>
      <c r="D559" s="120"/>
      <c r="E559" s="119" t="s">
        <v>428</v>
      </c>
      <c r="F559" s="123"/>
      <c r="G559" s="123"/>
      <c r="H559" s="121"/>
      <c r="I559" s="121"/>
      <c r="J559" s="124">
        <f>SUM(J553)</f>
        <v>0</v>
      </c>
    </row>
    <row r="560" spans="1:10" s="118" customFormat="1" ht="24.75" customHeight="1">
      <c r="A560" s="117"/>
      <c r="B560" s="117"/>
      <c r="D560" s="120"/>
      <c r="E560" s="119" t="s">
        <v>420</v>
      </c>
      <c r="F560" s="134"/>
      <c r="G560" s="134"/>
      <c r="H560" s="121"/>
      <c r="I560" s="121"/>
      <c r="J560" s="124">
        <f>J11+J345+J358+J366+J430+J462+J500+J520+J539</f>
        <v>0</v>
      </c>
    </row>
    <row r="561" spans="1:10" s="118" customFormat="1" ht="24.75" customHeight="1" thickBot="1">
      <c r="A561" s="117"/>
      <c r="B561" s="117"/>
      <c r="D561" s="120"/>
      <c r="E561" s="125" t="s">
        <v>472</v>
      </c>
      <c r="F561" s="135"/>
      <c r="G561" s="135"/>
      <c r="H561" s="126"/>
      <c r="I561" s="126"/>
      <c r="J561" s="127">
        <v>0</v>
      </c>
    </row>
    <row r="562" spans="1:10" s="118" customFormat="1" ht="24.75" customHeight="1">
      <c r="A562" s="117"/>
      <c r="B562" s="117"/>
      <c r="D562" s="120"/>
      <c r="E562" s="119" t="s">
        <v>429</v>
      </c>
      <c r="F562" s="133"/>
      <c r="G562" s="133"/>
      <c r="H562" s="128"/>
      <c r="I562" s="128"/>
      <c r="J562" s="129">
        <f>SUM(J558:J561)</f>
        <v>0</v>
      </c>
    </row>
  </sheetData>
  <sheetProtection algorithmName="SHA-512" hashValue="uMu5spl08hzfb5GDOPM7lUYmaJqQE+qTVMld/YsLXryGj5hSKPvRYYwGtVx3BT8yMXjilyPf+ovajH20BkLyzQ==" saltValue="DfcK0weYhF+wXzz7TKQ6Bg==" spinCount="100000" sheet="1" objects="1" scenarios="1"/>
  <protectedRanges>
    <protectedRange sqref="J11 H13:H338 J345 H347:H354 H360:H361 J366 H368:H426 J430 H432:H453 J462 H464:H491 J500 H502:H512 J520 H522:H533 J539 H541:H550 J554 J561 J358" name="Oblast1"/>
  </protectedRanges>
  <mergeCells count="56">
    <mergeCell ref="E5:J5"/>
    <mergeCell ref="J67:J72"/>
    <mergeCell ref="J57:J66"/>
    <mergeCell ref="J98:J105"/>
    <mergeCell ref="J89:J97"/>
    <mergeCell ref="J165:J172"/>
    <mergeCell ref="J81:J88"/>
    <mergeCell ref="J106:J113"/>
    <mergeCell ref="J13:J19"/>
    <mergeCell ref="J20:J26"/>
    <mergeCell ref="J27:J34"/>
    <mergeCell ref="J35:J42"/>
    <mergeCell ref="J328:J338"/>
    <mergeCell ref="J317:J327"/>
    <mergeCell ref="J303:J316"/>
    <mergeCell ref="J267:J279"/>
    <mergeCell ref="J257:J266"/>
    <mergeCell ref="J246:J256"/>
    <mergeCell ref="J290:J302"/>
    <mergeCell ref="J280:J289"/>
    <mergeCell ref="J50:J56"/>
    <mergeCell ref="J43:J49"/>
    <mergeCell ref="J217:J227"/>
    <mergeCell ref="J73:J79"/>
    <mergeCell ref="J194:J211"/>
    <mergeCell ref="J174:J193"/>
    <mergeCell ref="J122:J129"/>
    <mergeCell ref="J114:J121"/>
    <mergeCell ref="J522:J533"/>
    <mergeCell ref="J151:J164"/>
    <mergeCell ref="J138:J150"/>
    <mergeCell ref="J130:J137"/>
    <mergeCell ref="J360:J362"/>
    <mergeCell ref="J368:J389"/>
    <mergeCell ref="J390:J418"/>
    <mergeCell ref="J347:J354"/>
    <mergeCell ref="J228:J245"/>
    <mergeCell ref="J212:J216"/>
    <mergeCell ref="J541:J550"/>
    <mergeCell ref="J477:J487"/>
    <mergeCell ref="J419:J426"/>
    <mergeCell ref="E458:H458"/>
    <mergeCell ref="J488:J494"/>
    <mergeCell ref="J502:J513"/>
    <mergeCell ref="J432:J457"/>
    <mergeCell ref="J464:J472"/>
    <mergeCell ref="J473:J476"/>
    <mergeCell ref="E340:H340"/>
    <mergeCell ref="E339:H339"/>
    <mergeCell ref="F562:G562"/>
    <mergeCell ref="F558:G558"/>
    <mergeCell ref="F561:G561"/>
    <mergeCell ref="F560:G560"/>
    <mergeCell ref="E496:H496"/>
    <mergeCell ref="E516:H516"/>
    <mergeCell ref="E535:H535"/>
  </mergeCells>
  <printOptions/>
  <pageMargins left="0.25" right="0.25" top="0.75" bottom="0.75" header="0.3" footer="0.3"/>
  <pageSetup fitToHeight="0" fitToWidth="1" horizontalDpi="600" verticalDpi="600" orientation="portrait" paperSize="8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79148667519BDE41BF9CF67A7CA9FCD1" ma:contentTypeVersion="9" ma:contentTypeDescription="Vytvoří nový dokument" ma:contentTypeScope="" ma:versionID="627129d0ad86ea8c0b81d98d4f667ba0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9db8b5e3d64aecd035d19c513aff5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STC/009781/ÚSPT/2023/2</CisloJednaci>
    <NazevDokumentu xmlns="b246a3c9-e8b6-4373-bafd-ef843f8c6aef">Výzva k podání nabídek a ZD</NazevDokumentu>
    <Znacka xmlns="b246a3c9-e8b6-4373-bafd-ef843f8c6aef" xsi:nil="true"/>
    <HashValue xmlns="b246a3c9-e8b6-4373-bafd-ef843f8c6aef" xsi:nil="true"/>
    <JID xmlns="b246a3c9-e8b6-4373-bafd-ef843f8c6aef">R_STCSPS_0062627</JID>
    <IDExt xmlns="b246a3c9-e8b6-4373-bafd-ef843f8c6aef" xsi:nil="true"/>
  </documentManagement>
</p:properties>
</file>

<file path=customXml/itemProps1.xml><?xml version="1.0" encoding="utf-8"?>
<ds:datastoreItem xmlns:ds="http://schemas.openxmlformats.org/officeDocument/2006/customXml" ds:itemID="{3F10C4DF-0265-4752-BB53-9FC3DE473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14124-7EB8-457F-9910-A105A05FEF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A6304-2140-42B5-99D6-C3A71BB4FB61}">
  <ds:schemaRefs>
    <ds:schemaRef ds:uri="http://schemas.microsoft.com/office/2006/metadata/properties"/>
    <ds:schemaRef ds:uri="http://schemas.microsoft.com/office/infopath/2007/PartnerControls"/>
    <ds:schemaRef ds:uri="b246a3c9-e8b6-4373-bafd-ef843f8c6a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Šenoldová Zuzana</cp:lastModifiedBy>
  <cp:lastPrinted>2023-06-30T13:10:49Z</cp:lastPrinted>
  <dcterms:created xsi:type="dcterms:W3CDTF">2023-05-22T08:58:34Z</dcterms:created>
  <dcterms:modified xsi:type="dcterms:W3CDTF">2023-10-16T13:46:34Z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0x010100617DA10A36FE5747AD151C4F74B1AC960079148667519BDE41BF9CF67A7CA9FCD1</vt:lpwstr>
  </property>
</Properties>
</file>