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129.stc-vzi.stc.local\Sdilene adresare\FU Agenda veřejných zakázek\1 - VZ (zadávací řízení)\1 - Rozpracované\137. 2023_ÚSPT_Zasedačka FOTO\03 - Zadávací dokumentace\07 - čistopisy\"/>
    </mc:Choice>
  </mc:AlternateContent>
  <xr:revisionPtr revIDLastSave="0" documentId="13_ncr:1_{0E2E521E-EC36-4F12-8781-20CE3B4AB4B1}" xr6:coauthVersionLast="47" xr6:coauthVersionMax="47" xr10:uidLastSave="{00000000-0000-0000-0000-000000000000}"/>
  <workbookProtection workbookAlgorithmName="SHA-512" workbookHashValue="hcUzWx+q4tB/uoLetuWCSPBmGEiX2GPt4Aw+z5J+KpoE4Qu3o4dNaJZ6InDl5nlTz7gXK/mXSRMZx8vACHLcKw==" workbookSaltValue="cw6iqGIBGjZNB0xmU1RyGw==" workbookSpinCount="100000" lockStructure="1"/>
  <bookViews>
    <workbookView xWindow="-120" yWindow="-120" windowWidth="29040" windowHeight="15840" activeTab="1" xr2:uid="{AFF39322-CFFA-4A8F-BD5E-5D46B4E1E37D}"/>
  </bookViews>
  <sheets>
    <sheet name="Popis řešení" sheetId="2" r:id="rId1"/>
    <sheet name="Technická specifikace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21" i="1"/>
  <c r="G16" i="1"/>
  <c r="G11" i="1"/>
  <c r="G7" i="1"/>
  <c r="G4" i="1"/>
  <c r="G18" i="1"/>
  <c r="G8" i="1"/>
  <c r="G10" i="1"/>
  <c r="G9" i="1"/>
  <c r="G12" i="1"/>
  <c r="G13" i="1"/>
  <c r="G14" i="1"/>
  <c r="G15" i="1"/>
  <c r="G17" i="1"/>
  <c r="G19" i="1"/>
  <c r="G20" i="1"/>
  <c r="G6" i="1"/>
  <c r="G3" i="1"/>
  <c r="G22" i="1" l="1"/>
</calcChain>
</file>

<file path=xl/sharedStrings.xml><?xml version="1.0" encoding="utf-8"?>
<sst xmlns="http://schemas.openxmlformats.org/spreadsheetml/2006/main" count="117" uniqueCount="70">
  <si>
    <t>Název zařízení</t>
  </si>
  <si>
    <t>Popis zařízení</t>
  </si>
  <si>
    <t>MJ</t>
  </si>
  <si>
    <t>Četnost</t>
  </si>
  <si>
    <t>Nabídková cena celkem</t>
  </si>
  <si>
    <t>LCD panel</t>
  </si>
  <si>
    <t>kus</t>
  </si>
  <si>
    <t>*</t>
  </si>
  <si>
    <t>MS 4K wireless display Adapter WiDi</t>
  </si>
  <si>
    <t>ks</t>
  </si>
  <si>
    <t>Držák na TV</t>
  </si>
  <si>
    <t>Snímání obrazu</t>
  </si>
  <si>
    <t>Snímání zvuku</t>
  </si>
  <si>
    <t>Zvukový procesor</t>
  </si>
  <si>
    <t>Reproduktorový systém</t>
  </si>
  <si>
    <t>Zpracování zvuku</t>
  </si>
  <si>
    <t>Zesilovač</t>
  </si>
  <si>
    <t>Embedder/De–Embedde </t>
  </si>
  <si>
    <t>Ovládací grafický displej pevný</t>
  </si>
  <si>
    <t>Ovládací displej mobilní</t>
  </si>
  <si>
    <t>Připojovací body</t>
  </si>
  <si>
    <t>Na jednacím stole budou umístěny celkem čtyři designové připojovací body v provedení broušený hliník nebo nerez s plně odklopným krytem, každý s následující výbavou: 3x 230V zásuvka, nabíječka USB-A + USB-C min 22W, 2x LAN CAT 6, 1x HDMI, 1x USB-C 3.1. Port USB-C musí umožňovat kromě přenosu obrazu a dat pro konferenci i datové připojení k síti zadavatele s rychlostí 1Gbps a dobíjení připojeného zařízení s výkonem až 65W</t>
  </si>
  <si>
    <t>Zpracování AV konektivity 
z připojovacích bodů</t>
  </si>
  <si>
    <t xml:space="preserve">Pomocí ovládacího displeje bude možné zvolit na každém ze čtyř připojovacích bodů jednacího stolu, zda účastník se připojí ke vstupu HDMI a bude prezentovat pouze obraz na 98“ LCD a zvuk v rámci jednací místnosti, nebo zda se připojí ke vstupu USB-C a bude pracovat v konferenčním režimu (BYOD) s připojenou kamerou a zvukovým procesorem. </t>
  </si>
  <si>
    <t>Řízení periferií</t>
  </si>
  <si>
    <t>Kabeláž</t>
  </si>
  <si>
    <t>Součástí dodávky musí být rovněž veškerá potřebná kabeláž potřebná k provozu systému, přenosu obrazu, zvuku a datové konektivity a rovněž kabeláž potřebná pro řízení ovládaných komponent systému.</t>
  </si>
  <si>
    <t>kpl.</t>
  </si>
  <si>
    <t>Rack 12U</t>
  </si>
  <si>
    <t>Instalace, uvedení do provozu</t>
  </si>
  <si>
    <t>MD</t>
  </si>
  <si>
    <t>Celková cena</t>
  </si>
  <si>
    <t>Vybavení zasedací místnosti konferenční technikou</t>
  </si>
  <si>
    <t>Zadání</t>
  </si>
  <si>
    <t>Způsob použití konferenční techniky: BYOD</t>
  </si>
  <si>
    <t>Navržený systém bude řízen pomocí vhodného procesoru, který bude vybaven vhodnou konektivitou tak, aby mohl ovládat příslušná zařízení v navrženém systému (volbu vstupů na konferenčním stole, ovládání kamery, LCD a zvuku) a také připojená externí zařízení - 2 světelné okruhy (používají protokol DALI) a dva okruhy žaluzií (používají protokol DALI). Ovládání řídicího procesoru bude řešeno pevným grafickým LCD dotekovým displejem umístěným ve stěně u vchodových dveří a duplicitně pomocí tabletů vybavených příslušnou licencí pro ovládání řídicího procesoru.</t>
  </si>
  <si>
    <t>Záruka 5 let.</t>
  </si>
  <si>
    <t>PTZ kamera</t>
  </si>
  <si>
    <t>Záruka minimálně 5 let</t>
  </si>
  <si>
    <t>Záruka minimálně 5 let.</t>
  </si>
  <si>
    <t>Procesor řízení</t>
  </si>
  <si>
    <t>Zpracování AV konektivity z připojovacích bodů</t>
  </si>
  <si>
    <t>Instalace, zprovoznění, zaškolení</t>
  </si>
  <si>
    <t>Součástí nabídky je dodávka kompletního systému, instalace, propojení kabeláží a zprovoznění. V rámci dodávky bude rovněž ve spolupráci se zadavatelem navržena grafika a menu ovládání systému, naprogramován řídicí procesor tak, aby bylo funkční ovládání kompletního systému Volba režimů prezentace – konference z přípojných míst, volba vstupů z přípojných míst, volba přímé bezdrátové prezentace na LCD displeji, řízení zvuku, ovládání kamery (preset), ovládání světel a ovládání žaluzií. Součástí dodávky rovněž musí být po kompletním zprovoznění zaškolení obsluhy v rozsahu min. 1MD.</t>
  </si>
  <si>
    <t>Vybavit zasedací místnost konferenční a zobrazovací technikou.</t>
  </si>
  <si>
    <t>Nabídková cena za 1 ks</t>
  </si>
  <si>
    <t>Číslo položky</t>
  </si>
  <si>
    <t>Záruka</t>
  </si>
  <si>
    <t>Zaškolení</t>
  </si>
  <si>
    <t>Dodávka, instalace a zprovoznění kompletní navržené technologie</t>
  </si>
  <si>
    <t>viz popis řešení</t>
  </si>
  <si>
    <r>
      <t>Požadujeme 4K duální audiotrackovací kameru určenou pro střední a velké místnosti. PTZ kamera konferenčního systému bude umístěna pomocí vhodného držáku (poličky) nad LCD displejem v ose jednacího stolu.</t>
    </r>
    <r>
      <rPr>
        <sz val="10"/>
        <color rgb="FFFF0000"/>
        <rFont val="Verdana"/>
        <family val="2"/>
        <charset val="238"/>
      </rPr>
      <t xml:space="preserve"> </t>
    </r>
    <r>
      <rPr>
        <sz val="10"/>
        <color theme="1"/>
        <rFont val="Verdana"/>
        <family val="2"/>
        <charset val="238"/>
      </rPr>
      <t>PTZ kamera musí umožňovat zoomovaní a natáčení v ose x/y. Požadované parametry: Rozlišení – 4K/30fps, další podporovaná rozlišení: 1920 x 1080, 1600 x 900, 1280 x 720, 960 x 540, 848 x 480, 800 x 448, 640 x 360, at 60, 30, 15fps; (4:3) 1280 x 960, 800 x 600, 640 x 480 at 60, 30, 15fps, optický zoom min 12x a digitální zoom min 3x, Konektivita: USB type-B 3.1 (zpětně kompatibilní s USB 2.0), DC napájení (vč. napájecího adaptéru), možnost napájení PoE, RS232 in &amp; out (VISCA control panel and camera daisy-chain), IP (RJ45), HDMI, audio line-in. Video formáty: YUV, YUY2, MJPEG, Network video compression format: H.264, Network protokol: RTSP, RTMP. 3x senzor audio pro trackovaní, úhel záběru při max. širokoúhlém záběru: diagonálně – min 90°, horizontálně – min 82°, vertikálně min 52°, rozsah motorizovaného pohybu: horizontálně min ±170°, vertikálně min +90° (up) -30° (down). Presety: 125 (min 10 přes dálkové ovládání), Ovladatelné přes RS232 (VISCA), IR Remote. Kamera musí být kompatibilní pro prostředí MS Teams. Barevné provedení: pokud možno preferujeme bílé provedení.</t>
    </r>
  </si>
  <si>
    <t xml:space="preserve">Jednací stůl bude vybaven počtem 6 (šest) mikrofonů tak, aby bylo zajištěno kvalitní snímání zvuku jednajících. Mikrofony budou vybaveny deaktivačním tlačítkem se světelnou signalizací, navržený mikrofonní systém musí umožňovat orientaci kamery na aktivní mikrofon. Provedení mikrofonů: stolní, kondenzátorové, polokardioidní charakteristika. Citlivost 10 mV/Pa Dynamický rozsah 111 dB (A) Frekvenční rozsah 40 Hz - 20 kHz. Hmotnost max 300g. Mikrofonní systém kondenzátorový. Max. akustický tlak 140 dB. Úroveň šumu 29 dB (A), 39 dB(CCIR). Provozní teplota -0°C až +50°C. Basový filtr spínaný na 120 Hz. Frekvenční rozsah 40 Hz až 20 kHz. Maximální SPL 140 dB. SPL Impedance 200 ohmů.Citlivost 10 mV/Pa. Dynamický rozsah 111 dB. </t>
  </si>
  <si>
    <t xml:space="preserve">DSP musí obsahovat minimálně 8 kanálů potlačení akustického echa (AEC), směrovatelné na analogové a/nebo Dante® vstupy. Mikrofonní automixér s 5levelovou prioritou pro jeden nebo skupinu mikrofonů. DSP musí mít minimálně 16 vstupů a 16 výstupů DANTE, 8 analogových mikrofonních symetrických vstupů, 2 analogové symetrické výstupy, stereo USB audio vstup, stereo USB výstup. 6x GPI, 6x GPO, oddělitelná LAN síť pro Dante audio a řídící povely.  Certifikace min MS Teams a další např. Zoom, WebEx. </t>
  </si>
  <si>
    <r>
      <t xml:space="preserve">Minimálně 2 x 60 W 8 ohm, frekvenční odezva </t>
    </r>
    <r>
      <rPr>
        <sz val="10"/>
        <color rgb="FF221E1F"/>
        <rFont val="Verdana"/>
        <family val="2"/>
        <charset val="238"/>
      </rPr>
      <t xml:space="preserve">20 Hz to 20 kHz, symetrické vstupy, autostanby. </t>
    </r>
    <r>
      <rPr>
        <sz val="10"/>
        <color theme="1"/>
        <rFont val="Verdana"/>
        <family val="2"/>
        <charset val="238"/>
      </rPr>
      <t>Technické shrnutí Frekvenční odezva 20 Hz - 20 kHz (+0/-3 dB, @ 1 W reference 1 kHz) Výkon zesilovače 2 x 120 W @ 4 Ω, 2 x 60 W @ 8 Ω THD+N ≤ 0,5 % (při jmenovitém výkonu) Dynamický rozsah 88 dB.</t>
    </r>
  </si>
  <si>
    <t>Závěsný reproduktor po hudbu a řeč. Frekvenční rozsah min 65Hz-20kHz. Koaxiální uspořádání měničů. Nominální úhel vyzařování min. 120° (konický) při (1 – 10 kHz). Impedance 8 ohm. Barevné provedení – bílé.</t>
  </si>
  <si>
    <t>Uhlopříčka min 8", rozlišení min. 1280x800, kapacitní dotek, podpora podsvícení, senzor pro automatickou regulaci podsvitu, napájení PoE. Pevný ovládací displej bude umístěn na stěně u vchodu.</t>
  </si>
  <si>
    <t>Navržená technologie musí umožňovat připojení prezentujících ze čtyřech designových připojovacích bodů na jednacím stole. Připojovací místa budou vybavena rozhraním HDMI pro prezentaci obrazu a zvuku a rozhraním USB-C pro prezentaci obrazu, zvuku a připojení k PTZ kameře pro vedení konference v prostředí v min. MS Teams, Zoom, WebEx. Obraz bude prezentován na 98“ 4K LCD panelu, zvuk bude zpracován ve zvukovém procesoru a následně zesílen vhodným zesilovačem. K zesilovači bude připojen závěsný reproduktorový systémy zavěšený v prostoru osvětlovacího tělesa. Kamera se bude natáčet automaticky na aktivní mikrofon nebo skupinu mikrofonů, bude zde i možnost využít přednastavených presetů. Kondenzátorové stolní mikrofony s polokardioidní charakteristikou bude možné aktivovat a deaktivovat integrovaným tlačítkem s barevnou LED identifikací, z ovládacího panelu řídícího systému a přímo z prostředí MS Teams.</t>
  </si>
  <si>
    <t>Součástí systému budou minimálně dva tablety s uhlopříčkou min 10“ s multitouche funkcí,  s rozlišením min. 2360x 1640 při 264pixelech na palec čtvereční, jas min. 450 nitů, architektura procesoru ARM, úložistě min. 64GB, barva stříbrná, napájen USB-C. Tablety bude vhodné pro duplicitní ovládání řídicího procesoru. Tablety budou vybavenými příslušnou licencí umožňující řízení navrženého procesoru. Tablety budou v barvě stříbrné nebo bílé a obalem ve stejné barvy a možností polohovatelného odložení tabletu.</t>
  </si>
  <si>
    <t>Záruka minimálně 5 roky.</t>
  </si>
  <si>
    <t>velikost min 98" (obraz minimálně 97,5“), rozlišení min. 3840x2160 /60 Hz, LCD panel technologie IPS, podsvícení LED, poměr stran 16:9, jas min. 500 nit, kontrast min. 1300 : 1, odezva max. 8 ms, pozorovací úhly min. 178 (h) / 178 (v), počet barev 1,07 mld., reproduktory min. 2x 10W, OS min Android 8, jazyk OSD – CZ, hmotnost max. 100 kg, barva černá, Konektivita: obrazové porty min. 3x HDMI 2.0, 1x DP 1.2, 1x DVI, 2x USB 2.0, 1x audio in, 1x audio out, bez TV tuneru, externí ovládání: RJ-45, RS232C (I/O), IR (I/O),  Vylepšení obrazu: Technologie 3:2/2:2 motion pull down, hřebenový filtr 3D, kompenzace prokládání pohybu, 3D MA deinterlacing (odstranění řádkového prokladu), zdokonalená funkce Dynamic contrast, Progressive scan, Interní přehrávač: procesor: 2x A53 + 2x A73 GPU: ARM Mali G51 Paměť: 3 GB DDR Úložiště: minimálně 32 GB eMMc,  podpora multimediálních aplikací: USB přehrávání hudby: AAC, HEAAC, MPEG USB přehrávání obrazu: BMP, JPEG, PNG USB přehrávání videa: H.263, H.264, H.265, MPEG, VP8. Navrženo pro provoz 7x24, Displej bude vybaven modulem pro nezávislé bezdrátové připojení notebooků s OS Windows 10/11 a iPadOS (Air Play) a výše pro prezentaci obrazu a zvuku na LCD panelu. Panel bude vybaven stabilním držákem s nosností min 100 kg pro zavěšení navrženého LCD na zesílenou SDK stěnu.</t>
  </si>
  <si>
    <t>Navržený systém musí umožňovat řízení souvisejících periferií - světla 2 okruhy a žaluzie - standard DALI.</t>
  </si>
  <si>
    <t>RACK výsuvný otočný, 19" slide-out rack - 12 units - max 550mm šířka, max. 450mm hloubka, včetně silové a instalační výstroje a organizérů kabelů.</t>
  </si>
  <si>
    <t>Systém bude vybaven vhodným procesorem řízení, který po naprogramování bude ovládat připojená zařízení pro volbu prezentačních vstupů, zpracování zvuku, prezentaci a snímání obrazu. Procesor bude ovládán pomocí připojeného pevného LCD dotykového displeje a rovněž pomocí volně umístěných tabletů. Navržený procesor musí být vybaven buď přímo nebo pomocí vhodných převodníků sběrnicí DALI pro řízení dvou světelných a dvou žaluziových okruhů.</t>
  </si>
  <si>
    <t>Radiofrekvenční dosah min. 7m. Rozměry: min. 100 × 30 mm × 10 mm. Hmotnost: do 200g. Typ konektoru: HDMI. Napájení přes USB. Kompatibilita min. s HDCP 2.x. Maximální rozlišení videa: 4K, tzn. 3840 × 2160 při 30 snímcích za sekundu. Zvuku: PCM/AAC/AC3.</t>
  </si>
  <si>
    <t>Alespoň 8-kanálový AEC s více referencemi, směrovatelný na analogové vstupy i vstupy Dante, přizpůsobitelné potlačení šumu na každém kanálu AEC; nelineární zpracování a komfortní šum pro zvýšení jasnosti a srozumitelnosti schůzek. Zvukové sítě 16 x 16 zvukových kanálů pro připojení k dalším produktům, včetně nativních mikrofonů a zesilovačů, alespoň 4 kanály nekomprimovaného digitálního zvuku s nízkou latencí do zesilovačů. Signálový procesor 32bitový DSP, dynamický rozsah &gt; 115 dB A-weighted 20 Hz - 18 kHz, analogový vstup na analogový výstup, výstupní kanály 4 symetrické, linkové úrovně, frekvenční odezva 20 Hz až 20 kHz (+0,8 dB/-0,2 dB ref 1 kHz), vstupní kanály 4 symetrické, mikrofonní/linkové úrovně.</t>
  </si>
  <si>
    <t>Montážní rozhraní VESA pro dodávaný LCD min. 98" a zátěž min. 100 kg.</t>
  </si>
  <si>
    <t>HDMI Audio Embedder/De-Embedder 4:2:0. Maximální propustnost - min. 8Gb/s z toho min. 2Gb/s na datový kanál, 4K@60Hz (4:2:0) UHD, podpora 4Kx2K. Kompatibilní s HDCP. Podpora HDMI - ARC, 7.1 PCM, hluboké barvy. Vložení zvuku - i bez zdroje HDMI. Audio de-Embedding - Na nesymetrický analogový a S/PDIF, volitelný ze vstupu nebo ARC. Režim spánku v návaznosti na vstup, umožňuje vypnutí displeje, pokud není odesíláno žádné video. Předkonfigurované možnosti ovládání. Přepínače DIP ovládají uzamčení/úpravu EDID, HDCP, embedding/deembedding a funkce režimu spánku.</t>
  </si>
  <si>
    <t>Záruka 5 let na celé řešení</t>
  </si>
  <si>
    <r>
      <t xml:space="preserve">Dodavatel je povinen vyplnit pouze a všechna žlutě podbarvená pole </t>
    </r>
    <r>
      <rPr>
        <b/>
        <i/>
        <u/>
        <sz val="11"/>
        <color rgb="FFFF0000"/>
        <rFont val="Arial"/>
        <family val="2"/>
        <charset val="238"/>
      </rPr>
      <t>nenulovými cenami</t>
    </r>
    <r>
      <rPr>
        <i/>
        <sz val="11"/>
        <color rgb="FFFF0000"/>
        <rFont val="Arial"/>
        <family val="2"/>
        <charset val="238"/>
      </rPr>
      <t xml:space="preserve"> v Kč bez DPH s přesností na dvě desetinná místa.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</si>
</sst>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\ _K_č"/>
    <numFmt numFmtId="165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</font>
    <font>
      <sz val="12"/>
      <color rgb="FF000000"/>
      <name val="Arial"/>
      <family val="2"/>
      <charset val="238"/>
    </font>
    <font>
      <sz val="16"/>
      <color rgb="FF2F5496"/>
      <name val="Calibri Light"/>
      <family val="2"/>
      <charset val="238"/>
    </font>
    <font>
      <sz val="13"/>
      <color rgb="FF2F5496"/>
      <name val="Calibri Light"/>
      <family val="2"/>
      <charset val="238"/>
    </font>
    <font>
      <sz val="10"/>
      <color theme="1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rgb="FF2F5496"/>
      <name val="Verdana"/>
      <family val="2"/>
      <charset val="238"/>
    </font>
    <font>
      <sz val="10"/>
      <color rgb="FF221E1F"/>
      <name val="Verdana"/>
      <family val="2"/>
      <charset val="238"/>
    </font>
    <font>
      <b/>
      <sz val="16"/>
      <color rgb="FFFF0000"/>
      <name val="Arial"/>
      <family val="2"/>
      <charset val="238"/>
    </font>
    <font>
      <b/>
      <sz val="18"/>
      <name val="Arial"/>
      <family val="2"/>
      <charset val="238"/>
    </font>
    <font>
      <sz val="10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rgb="FFFF0000"/>
      <name val="Arial"/>
      <family val="2"/>
      <charset val="238"/>
    </font>
    <font>
      <b/>
      <i/>
      <u/>
      <sz val="11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0" borderId="0" xfId="0" applyFont="1"/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 wrapText="1" indent="1"/>
    </xf>
    <xf numFmtId="0" fontId="1" fillId="3" borderId="1" xfId="0" applyFont="1" applyFill="1" applyBorder="1" applyAlignment="1">
      <alignment horizontal="left" vertical="center" indent="1"/>
    </xf>
    <xf numFmtId="0" fontId="1" fillId="4" borderId="1" xfId="0" applyFont="1" applyFill="1" applyBorder="1" applyAlignment="1">
      <alignment horizontal="left" indent="1"/>
    </xf>
    <xf numFmtId="0" fontId="1" fillId="4" borderId="1" xfId="0" applyFont="1" applyFill="1" applyBorder="1" applyAlignment="1">
      <alignment horizontal="left" wrapText="1" indent="1"/>
    </xf>
    <xf numFmtId="0" fontId="1" fillId="0" borderId="0" xfId="0" applyFont="1" applyAlignment="1">
      <alignment horizontal="left" indent="1"/>
    </xf>
    <xf numFmtId="0" fontId="2" fillId="2" borderId="1" xfId="0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1" fillId="7" borderId="1" xfId="0" applyFont="1" applyFill="1" applyBorder="1"/>
    <xf numFmtId="164" fontId="11" fillId="7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left" indent="1"/>
    </xf>
    <xf numFmtId="0" fontId="15" fillId="6" borderId="0" xfId="0" applyFont="1" applyFill="1"/>
    <xf numFmtId="0" fontId="1" fillId="6" borderId="0" xfId="0" applyFont="1" applyFill="1" applyAlignment="1">
      <alignment horizontal="left" wrapText="1" indent="1"/>
    </xf>
    <xf numFmtId="0" fontId="12" fillId="7" borderId="2" xfId="0" applyFont="1" applyFill="1" applyBorder="1" applyAlignment="1">
      <alignment horizontal="left" vertical="center"/>
    </xf>
    <xf numFmtId="0" fontId="12" fillId="7" borderId="3" xfId="0" applyFont="1" applyFill="1" applyBorder="1" applyAlignment="1">
      <alignment horizontal="left" vertical="center"/>
    </xf>
    <xf numFmtId="0" fontId="12" fillId="7" borderId="4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justify" vertical="center"/>
    </xf>
    <xf numFmtId="0" fontId="9" fillId="0" borderId="1" xfId="0" applyFont="1" applyFill="1" applyBorder="1" applyAlignment="1">
      <alignment horizontal="justify" vertical="center"/>
    </xf>
    <xf numFmtId="0" fontId="10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justify" vertical="center"/>
    </xf>
    <xf numFmtId="0" fontId="0" fillId="0" borderId="0" xfId="0" applyFill="1" applyAlignment="1">
      <alignment horizontal="justify" vertical="center"/>
    </xf>
    <xf numFmtId="0" fontId="0" fillId="0" borderId="0" xfId="0" applyFill="1"/>
  </cellXfs>
  <cellStyles count="4">
    <cellStyle name="Čárka 2" xfId="2" xr:uid="{F4FB1B7F-171E-4AB9-A80B-3E5EBDF5FA33}"/>
    <cellStyle name="Měna 2" xfId="3" xr:uid="{CBB90C47-AF8A-4D59-8ADC-A4E50969D81C}"/>
    <cellStyle name="Měna 3" xfId="1" xr:uid="{58727185-B280-4DFA-95AC-DF107D759A56}"/>
    <cellStyle name="Normální" xfId="0" builtinId="0"/>
  </cellStyles>
  <dxfs count="0"/>
  <tableStyles count="0" defaultTableStyle="TableStyleMedium2" defaultPivotStyle="PivotStyleLight16"/>
  <colors>
    <mruColors>
      <color rgb="FFFEC2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EBA0E-073D-46D8-BC26-46C57EFC0577}">
  <dimension ref="A1:A51"/>
  <sheetViews>
    <sheetView showGridLines="0" topLeftCell="A43" workbookViewId="0">
      <selection activeCell="A43" sqref="A43"/>
    </sheetView>
  </sheetViews>
  <sheetFormatPr defaultRowHeight="15" x14ac:dyDescent="0.25"/>
  <cols>
    <col min="1" max="1" width="195.28515625" style="38" customWidth="1"/>
  </cols>
  <sheetData>
    <row r="1" spans="1:1" ht="21" x14ac:dyDescent="0.25">
      <c r="A1" s="31" t="s">
        <v>32</v>
      </c>
    </row>
    <row r="2" spans="1:1" ht="17.25" x14ac:dyDescent="0.25">
      <c r="A2" s="32" t="s">
        <v>33</v>
      </c>
    </row>
    <row r="3" spans="1:1" x14ac:dyDescent="0.25">
      <c r="A3" s="30" t="s">
        <v>44</v>
      </c>
    </row>
    <row r="4" spans="1:1" ht="17.25" x14ac:dyDescent="0.25">
      <c r="A4" s="32" t="s">
        <v>34</v>
      </c>
    </row>
    <row r="5" spans="1:1" ht="63.75" x14ac:dyDescent="0.25">
      <c r="A5" s="30" t="s">
        <v>57</v>
      </c>
    </row>
    <row r="6" spans="1:1" ht="38.25" x14ac:dyDescent="0.25">
      <c r="A6" s="30" t="s">
        <v>35</v>
      </c>
    </row>
    <row r="7" spans="1:1" ht="17.25" x14ac:dyDescent="0.25">
      <c r="A7" s="32" t="s">
        <v>5</v>
      </c>
    </row>
    <row r="8" spans="1:1" ht="89.25" x14ac:dyDescent="0.25">
      <c r="A8" s="30" t="s">
        <v>60</v>
      </c>
    </row>
    <row r="9" spans="1:1" x14ac:dyDescent="0.25">
      <c r="A9" s="30" t="s">
        <v>36</v>
      </c>
    </row>
    <row r="10" spans="1:1" ht="17.25" x14ac:dyDescent="0.25">
      <c r="A10" s="32" t="s">
        <v>8</v>
      </c>
    </row>
    <row r="11" spans="1:1" ht="25.5" x14ac:dyDescent="0.25">
      <c r="A11" s="30" t="s">
        <v>64</v>
      </c>
    </row>
    <row r="12" spans="1:1" x14ac:dyDescent="0.25">
      <c r="A12" s="30" t="s">
        <v>36</v>
      </c>
    </row>
    <row r="13" spans="1:1" ht="17.25" x14ac:dyDescent="0.25">
      <c r="A13" s="32" t="s">
        <v>37</v>
      </c>
    </row>
    <row r="14" spans="1:1" ht="89.25" x14ac:dyDescent="0.25">
      <c r="A14" s="30" t="s">
        <v>51</v>
      </c>
    </row>
    <row r="15" spans="1:1" x14ac:dyDescent="0.25">
      <c r="A15" s="30" t="s">
        <v>38</v>
      </c>
    </row>
    <row r="16" spans="1:1" x14ac:dyDescent="0.25">
      <c r="A16" s="33" t="s">
        <v>12</v>
      </c>
    </row>
    <row r="17" spans="1:1" ht="51" x14ac:dyDescent="0.25">
      <c r="A17" s="30" t="s">
        <v>52</v>
      </c>
    </row>
    <row r="18" spans="1:1" x14ac:dyDescent="0.25">
      <c r="A18" s="30" t="s">
        <v>38</v>
      </c>
    </row>
    <row r="19" spans="1:1" ht="17.25" x14ac:dyDescent="0.25">
      <c r="A19" s="32" t="s">
        <v>13</v>
      </c>
    </row>
    <row r="20" spans="1:1" ht="38.25" x14ac:dyDescent="0.25">
      <c r="A20" s="30" t="s">
        <v>53</v>
      </c>
    </row>
    <row r="21" spans="1:1" x14ac:dyDescent="0.25">
      <c r="A21" s="30" t="s">
        <v>39</v>
      </c>
    </row>
    <row r="22" spans="1:1" x14ac:dyDescent="0.25">
      <c r="A22" s="33" t="s">
        <v>16</v>
      </c>
    </row>
    <row r="23" spans="1:1" ht="25.5" x14ac:dyDescent="0.25">
      <c r="A23" s="30" t="s">
        <v>54</v>
      </c>
    </row>
    <row r="24" spans="1:1" x14ac:dyDescent="0.25">
      <c r="A24" s="34" t="s">
        <v>39</v>
      </c>
    </row>
    <row r="25" spans="1:1" x14ac:dyDescent="0.25">
      <c r="A25" s="33" t="s">
        <v>15</v>
      </c>
    </row>
    <row r="26" spans="1:1" ht="51" x14ac:dyDescent="0.25">
      <c r="A26" s="35" t="s">
        <v>65</v>
      </c>
    </row>
    <row r="27" spans="1:1" x14ac:dyDescent="0.25">
      <c r="A27" s="34" t="s">
        <v>39</v>
      </c>
    </row>
    <row r="28" spans="1:1" ht="17.25" x14ac:dyDescent="0.25">
      <c r="A28" s="32" t="s">
        <v>14</v>
      </c>
    </row>
    <row r="29" spans="1:1" ht="25.5" x14ac:dyDescent="0.25">
      <c r="A29" s="35" t="s">
        <v>55</v>
      </c>
    </row>
    <row r="30" spans="1:1" x14ac:dyDescent="0.25">
      <c r="A30" s="30" t="s">
        <v>38</v>
      </c>
    </row>
    <row r="31" spans="1:1" ht="17.25" x14ac:dyDescent="0.25">
      <c r="A31" s="32" t="s">
        <v>40</v>
      </c>
    </row>
    <row r="32" spans="1:1" ht="38.25" x14ac:dyDescent="0.25">
      <c r="A32" s="36" t="s">
        <v>63</v>
      </c>
    </row>
    <row r="33" spans="1:1" ht="17.25" x14ac:dyDescent="0.25">
      <c r="A33" s="32" t="s">
        <v>17</v>
      </c>
    </row>
    <row r="34" spans="1:1" ht="51" x14ac:dyDescent="0.25">
      <c r="A34" s="36" t="s">
        <v>67</v>
      </c>
    </row>
    <row r="35" spans="1:1" ht="17.25" x14ac:dyDescent="0.25">
      <c r="A35" s="32" t="s">
        <v>18</v>
      </c>
    </row>
    <row r="36" spans="1:1" x14ac:dyDescent="0.25">
      <c r="A36" s="30" t="s">
        <v>56</v>
      </c>
    </row>
    <row r="37" spans="1:1" x14ac:dyDescent="0.25">
      <c r="A37" s="30" t="s">
        <v>36</v>
      </c>
    </row>
    <row r="38" spans="1:1" ht="17.25" x14ac:dyDescent="0.25">
      <c r="A38" s="32" t="s">
        <v>19</v>
      </c>
    </row>
    <row r="39" spans="1:1" ht="38.25" x14ac:dyDescent="0.25">
      <c r="A39" s="35" t="s">
        <v>58</v>
      </c>
    </row>
    <row r="40" spans="1:1" x14ac:dyDescent="0.25">
      <c r="A40" s="30" t="s">
        <v>59</v>
      </c>
    </row>
    <row r="41" spans="1:1" ht="17.25" x14ac:dyDescent="0.25">
      <c r="A41" s="32" t="s">
        <v>20</v>
      </c>
    </row>
    <row r="42" spans="1:1" ht="38.25" x14ac:dyDescent="0.25">
      <c r="A42" s="30" t="s">
        <v>21</v>
      </c>
    </row>
    <row r="43" spans="1:1" ht="17.25" x14ac:dyDescent="0.25">
      <c r="A43" s="32" t="s">
        <v>41</v>
      </c>
    </row>
    <row r="44" spans="1:1" ht="25.5" x14ac:dyDescent="0.25">
      <c r="A44" s="30" t="s">
        <v>23</v>
      </c>
    </row>
    <row r="45" spans="1:1" ht="17.25" x14ac:dyDescent="0.25">
      <c r="A45" s="32" t="s">
        <v>24</v>
      </c>
    </row>
    <row r="46" spans="1:1" x14ac:dyDescent="0.25">
      <c r="A46" s="30" t="s">
        <v>61</v>
      </c>
    </row>
    <row r="47" spans="1:1" ht="17.25" x14ac:dyDescent="0.25">
      <c r="A47" s="32" t="s">
        <v>25</v>
      </c>
    </row>
    <row r="48" spans="1:1" ht="25.5" x14ac:dyDescent="0.25">
      <c r="A48" s="30" t="s">
        <v>26</v>
      </c>
    </row>
    <row r="49" spans="1:1" ht="17.25" x14ac:dyDescent="0.25">
      <c r="A49" s="32" t="s">
        <v>42</v>
      </c>
    </row>
    <row r="50" spans="1:1" ht="51" x14ac:dyDescent="0.25">
      <c r="A50" s="30" t="s">
        <v>43</v>
      </c>
    </row>
    <row r="51" spans="1:1" x14ac:dyDescent="0.25">
      <c r="A51" s="37"/>
    </row>
  </sheetData>
  <sheetProtection algorithmName="SHA-512" hashValue="j2fYjxz8UGRd/XCEE051yIAb0DkZcUAOD1BHaVnXI829zXRXQ9IiQn4d4MVTyE70BY0YKOk9vFQDZ2Xnz/FBfQ==" saltValue="K13J251BV+D36BospZqMaw==" spinCount="100000" sheet="1" objects="1" scenarios="1"/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9DC3F-5556-4DE7-838E-EB57DFB48D69}">
  <dimension ref="A1:J24"/>
  <sheetViews>
    <sheetView tabSelected="1" zoomScale="90" zoomScaleNormal="90" workbookViewId="0">
      <selection activeCell="E17" sqref="E17"/>
    </sheetView>
  </sheetViews>
  <sheetFormatPr defaultColWidth="9.140625" defaultRowHeight="15" x14ac:dyDescent="0.2"/>
  <cols>
    <col min="1" max="1" width="17.7109375" style="2" bestFit="1" customWidth="1"/>
    <col min="2" max="2" width="32.140625" style="17" bestFit="1" customWidth="1"/>
    <col min="3" max="3" width="123.7109375" style="20" customWidth="1"/>
    <col min="4" max="4" width="7.85546875" style="2" customWidth="1"/>
    <col min="5" max="5" width="11.85546875" style="3" customWidth="1"/>
    <col min="6" max="6" width="29" style="3" customWidth="1"/>
    <col min="7" max="7" width="35.5703125" style="3" customWidth="1"/>
    <col min="8" max="16384" width="9.140625" style="2"/>
  </cols>
  <sheetData>
    <row r="1" spans="1:10" ht="30" customHeight="1" x14ac:dyDescent="0.2"/>
    <row r="2" spans="1:10" ht="24" customHeight="1" x14ac:dyDescent="0.2">
      <c r="A2" s="11" t="s">
        <v>46</v>
      </c>
      <c r="B2" s="11" t="s">
        <v>0</v>
      </c>
      <c r="C2" s="18" t="s">
        <v>1</v>
      </c>
      <c r="D2" s="4" t="s">
        <v>2</v>
      </c>
      <c r="E2" s="4" t="s">
        <v>3</v>
      </c>
      <c r="F2" s="5" t="s">
        <v>45</v>
      </c>
      <c r="G2" s="4" t="s">
        <v>4</v>
      </c>
    </row>
    <row r="3" spans="1:10" ht="15.75" x14ac:dyDescent="0.25">
      <c r="A3" s="1">
        <v>1</v>
      </c>
      <c r="B3" s="12" t="s">
        <v>5</v>
      </c>
      <c r="C3" s="8" t="s">
        <v>50</v>
      </c>
      <c r="D3" s="1" t="s">
        <v>6</v>
      </c>
      <c r="E3" s="1">
        <v>1</v>
      </c>
      <c r="F3" s="10">
        <v>0</v>
      </c>
      <c r="G3" s="7">
        <f>E3*F3</f>
        <v>0</v>
      </c>
      <c r="J3" s="6" t="s">
        <v>7</v>
      </c>
    </row>
    <row r="4" spans="1:10" ht="30" x14ac:dyDescent="0.25">
      <c r="A4" s="1">
        <v>2</v>
      </c>
      <c r="B4" s="13" t="s">
        <v>8</v>
      </c>
      <c r="C4" s="23" t="s">
        <v>50</v>
      </c>
      <c r="D4" s="1" t="s">
        <v>9</v>
      </c>
      <c r="E4" s="1">
        <v>1</v>
      </c>
      <c r="F4" s="10">
        <v>0</v>
      </c>
      <c r="G4" s="7">
        <f>E4*F4</f>
        <v>0</v>
      </c>
      <c r="J4" s="6"/>
    </row>
    <row r="5" spans="1:10" ht="15.75" x14ac:dyDescent="0.25">
      <c r="A5" s="1">
        <v>3</v>
      </c>
      <c r="B5" s="13" t="s">
        <v>10</v>
      </c>
      <c r="C5" s="13" t="s">
        <v>66</v>
      </c>
      <c r="D5" s="1" t="s">
        <v>9</v>
      </c>
      <c r="E5" s="1">
        <v>1</v>
      </c>
      <c r="F5" s="10">
        <v>0</v>
      </c>
      <c r="G5" s="7">
        <f>E5*F5</f>
        <v>0</v>
      </c>
      <c r="J5" s="6"/>
    </row>
    <row r="6" spans="1:10" x14ac:dyDescent="0.2">
      <c r="A6" s="1">
        <v>4</v>
      </c>
      <c r="B6" s="12" t="s">
        <v>11</v>
      </c>
      <c r="C6" s="8" t="s">
        <v>50</v>
      </c>
      <c r="D6" s="1" t="s">
        <v>6</v>
      </c>
      <c r="E6" s="1">
        <v>1</v>
      </c>
      <c r="F6" s="10">
        <v>0</v>
      </c>
      <c r="G6" s="7">
        <f>E6*F6</f>
        <v>0</v>
      </c>
    </row>
    <row r="7" spans="1:10" x14ac:dyDescent="0.2">
      <c r="A7" s="1">
        <v>5</v>
      </c>
      <c r="B7" s="12" t="s">
        <v>12</v>
      </c>
      <c r="C7" s="8" t="s">
        <v>50</v>
      </c>
      <c r="D7" s="8" t="s">
        <v>6</v>
      </c>
      <c r="E7" s="1">
        <v>6</v>
      </c>
      <c r="F7" s="10">
        <v>0</v>
      </c>
      <c r="G7" s="7">
        <f t="shared" ref="G7" si="0">E7*F7</f>
        <v>0</v>
      </c>
    </row>
    <row r="8" spans="1:10" x14ac:dyDescent="0.2">
      <c r="A8" s="1">
        <v>6</v>
      </c>
      <c r="B8" s="12" t="s">
        <v>13</v>
      </c>
      <c r="C8" s="8" t="s">
        <v>50</v>
      </c>
      <c r="D8" s="1" t="s">
        <v>6</v>
      </c>
      <c r="E8" s="1">
        <v>1</v>
      </c>
      <c r="F8" s="10">
        <v>0</v>
      </c>
      <c r="G8" s="7">
        <f t="shared" ref="G8:G20" si="1">E8*F8</f>
        <v>0</v>
      </c>
    </row>
    <row r="9" spans="1:10" x14ac:dyDescent="0.2">
      <c r="A9" s="1">
        <v>7</v>
      </c>
      <c r="B9" s="12" t="s">
        <v>14</v>
      </c>
      <c r="C9" s="8" t="s">
        <v>50</v>
      </c>
      <c r="D9" s="1" t="s">
        <v>6</v>
      </c>
      <c r="E9" s="1">
        <v>2</v>
      </c>
      <c r="F9" s="10">
        <v>0</v>
      </c>
      <c r="G9" s="7">
        <f t="shared" si="1"/>
        <v>0</v>
      </c>
    </row>
    <row r="10" spans="1:10" x14ac:dyDescent="0.2">
      <c r="A10" s="1">
        <v>8</v>
      </c>
      <c r="B10" s="12" t="s">
        <v>15</v>
      </c>
      <c r="C10" s="8" t="s">
        <v>50</v>
      </c>
      <c r="D10" s="1" t="s">
        <v>6</v>
      </c>
      <c r="E10" s="1">
        <v>1</v>
      </c>
      <c r="F10" s="10">
        <v>0</v>
      </c>
      <c r="G10" s="7">
        <f>E10*F10</f>
        <v>0</v>
      </c>
    </row>
    <row r="11" spans="1:10" x14ac:dyDescent="0.2">
      <c r="A11" s="1">
        <v>9</v>
      </c>
      <c r="B11" s="12" t="s">
        <v>16</v>
      </c>
      <c r="C11" s="8" t="s">
        <v>50</v>
      </c>
      <c r="D11" s="1" t="s">
        <v>6</v>
      </c>
      <c r="E11" s="1">
        <v>1</v>
      </c>
      <c r="F11" s="10">
        <v>0</v>
      </c>
      <c r="G11" s="7">
        <f t="shared" ref="G11" si="2">E11*F11</f>
        <v>0</v>
      </c>
    </row>
    <row r="12" spans="1:10" x14ac:dyDescent="0.2">
      <c r="A12" s="1">
        <v>10</v>
      </c>
      <c r="B12" s="12" t="s">
        <v>17</v>
      </c>
      <c r="C12" s="8" t="s">
        <v>50</v>
      </c>
      <c r="D12" s="1" t="s">
        <v>6</v>
      </c>
      <c r="E12" s="1">
        <v>1</v>
      </c>
      <c r="F12" s="10">
        <v>0</v>
      </c>
      <c r="G12" s="7">
        <f t="shared" si="1"/>
        <v>0</v>
      </c>
    </row>
    <row r="13" spans="1:10" x14ac:dyDescent="0.2">
      <c r="A13" s="1">
        <v>11</v>
      </c>
      <c r="B13" s="12" t="s">
        <v>18</v>
      </c>
      <c r="C13" s="23" t="s">
        <v>50</v>
      </c>
      <c r="D13" s="1" t="s">
        <v>6</v>
      </c>
      <c r="E13" s="1">
        <v>1</v>
      </c>
      <c r="F13" s="10">
        <v>0</v>
      </c>
      <c r="G13" s="7">
        <f t="shared" si="1"/>
        <v>0</v>
      </c>
    </row>
    <row r="14" spans="1:10" x14ac:dyDescent="0.2">
      <c r="A14" s="1">
        <v>12</v>
      </c>
      <c r="B14" s="12" t="s">
        <v>19</v>
      </c>
      <c r="C14" s="8" t="s">
        <v>50</v>
      </c>
      <c r="D14" s="1" t="s">
        <v>6</v>
      </c>
      <c r="E14" s="1">
        <v>2</v>
      </c>
      <c r="F14" s="10">
        <v>0</v>
      </c>
      <c r="G14" s="7">
        <f t="shared" si="1"/>
        <v>0</v>
      </c>
    </row>
    <row r="15" spans="1:10" x14ac:dyDescent="0.2">
      <c r="A15" s="1">
        <v>13</v>
      </c>
      <c r="B15" s="12" t="s">
        <v>20</v>
      </c>
      <c r="C15" s="8" t="s">
        <v>50</v>
      </c>
      <c r="D15" s="8" t="s">
        <v>6</v>
      </c>
      <c r="E15" s="1">
        <v>4</v>
      </c>
      <c r="F15" s="10">
        <v>0</v>
      </c>
      <c r="G15" s="7">
        <f t="shared" si="1"/>
        <v>0</v>
      </c>
    </row>
    <row r="16" spans="1:10" ht="30" x14ac:dyDescent="0.2">
      <c r="A16" s="1">
        <v>14</v>
      </c>
      <c r="B16" s="13" t="s">
        <v>22</v>
      </c>
      <c r="C16" s="8" t="s">
        <v>50</v>
      </c>
      <c r="D16" s="9" t="s">
        <v>6</v>
      </c>
      <c r="E16" s="1">
        <v>1</v>
      </c>
      <c r="F16" s="10">
        <v>0</v>
      </c>
      <c r="G16" s="7">
        <f t="shared" ref="G16" si="3">E16*F16</f>
        <v>0</v>
      </c>
    </row>
    <row r="17" spans="1:7" ht="30" x14ac:dyDescent="0.2">
      <c r="A17" s="1">
        <v>16</v>
      </c>
      <c r="B17" s="14" t="s">
        <v>25</v>
      </c>
      <c r="C17" s="13" t="s">
        <v>26</v>
      </c>
      <c r="D17" s="1" t="s">
        <v>27</v>
      </c>
      <c r="E17" s="1">
        <v>1</v>
      </c>
      <c r="F17" s="10">
        <v>0</v>
      </c>
      <c r="G17" s="7">
        <f t="shared" si="1"/>
        <v>0</v>
      </c>
    </row>
    <row r="18" spans="1:7" ht="30" x14ac:dyDescent="0.2">
      <c r="A18" s="1">
        <v>17</v>
      </c>
      <c r="B18" s="14" t="s">
        <v>28</v>
      </c>
      <c r="C18" s="13" t="s">
        <v>62</v>
      </c>
      <c r="D18" s="1" t="s">
        <v>6</v>
      </c>
      <c r="E18" s="1">
        <v>1</v>
      </c>
      <c r="F18" s="10">
        <v>0</v>
      </c>
      <c r="G18" s="7">
        <f t="shared" si="1"/>
        <v>0</v>
      </c>
    </row>
    <row r="19" spans="1:7" x14ac:dyDescent="0.2">
      <c r="A19" s="1">
        <v>18</v>
      </c>
      <c r="B19" s="15" t="s">
        <v>29</v>
      </c>
      <c r="C19" s="19" t="s">
        <v>49</v>
      </c>
      <c r="D19" s="1" t="s">
        <v>27</v>
      </c>
      <c r="E19" s="1">
        <v>1</v>
      </c>
      <c r="F19" s="10">
        <v>0</v>
      </c>
      <c r="G19" s="7">
        <f t="shared" si="1"/>
        <v>0</v>
      </c>
    </row>
    <row r="20" spans="1:7" x14ac:dyDescent="0.2">
      <c r="A20" s="1">
        <v>19</v>
      </c>
      <c r="B20" s="16" t="s">
        <v>48</v>
      </c>
      <c r="C20" s="8" t="s">
        <v>50</v>
      </c>
      <c r="D20" s="1" t="s">
        <v>30</v>
      </c>
      <c r="E20" s="1">
        <v>1</v>
      </c>
      <c r="F20" s="10">
        <v>0</v>
      </c>
      <c r="G20" s="7">
        <f t="shared" si="1"/>
        <v>0</v>
      </c>
    </row>
    <row r="21" spans="1:7" x14ac:dyDescent="0.2">
      <c r="A21" s="1">
        <v>20</v>
      </c>
      <c r="B21" s="16" t="s">
        <v>47</v>
      </c>
      <c r="C21" s="13" t="s">
        <v>68</v>
      </c>
      <c r="D21" s="1" t="s">
        <v>27</v>
      </c>
      <c r="E21" s="1">
        <v>1</v>
      </c>
      <c r="F21" s="10">
        <v>0</v>
      </c>
      <c r="G21" s="7">
        <f t="shared" ref="G21" si="4">E21*F21</f>
        <v>0</v>
      </c>
    </row>
    <row r="22" spans="1:7" ht="42" customHeight="1" x14ac:dyDescent="0.2">
      <c r="A22" s="21"/>
      <c r="B22" s="27" t="s">
        <v>31</v>
      </c>
      <c r="C22" s="28"/>
      <c r="D22" s="28"/>
      <c r="E22" s="28"/>
      <c r="F22" s="29"/>
      <c r="G22" s="22">
        <f>SUM(G3:G21)</f>
        <v>0</v>
      </c>
    </row>
    <row r="24" spans="1:7" x14ac:dyDescent="0.2">
      <c r="A24" s="25" t="s">
        <v>69</v>
      </c>
      <c r="B24" s="24"/>
      <c r="C24" s="26"/>
    </row>
  </sheetData>
  <sheetProtection algorithmName="SHA-512" hashValue="E1OeYdEhCyYLdTlvDLMLnCkEJNGAD5X3JBUfK6V3au40tHQhhTCiTdz2F8CX1iuUYC7O2Ya1Bhh3OU+rouYK+w==" saltValue="XCgBI4swqLNbRiWcna8i+Q==" spinCount="100000" sheet="1" objects="1" scenarios="1"/>
  <protectedRanges>
    <protectedRange sqref="F3:F21" name="Oblast1"/>
  </protectedRanges>
  <mergeCells count="1">
    <mergeCell ref="B22:F2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oubor DMS" ma:contentTypeID="0x010100617DA10A36FE5747AD151C4F74B1AC960079148667519BDE41BF9CF67A7CA9FCD1" ma:contentTypeVersion="9" ma:contentTypeDescription="Vytvoří nový dokument" ma:contentTypeScope="" ma:versionID="627129d0ad86ea8c0b81d98d4f667ba0">
  <xsd:schema xmlns:xsd="http://www.w3.org/2001/XMLSchema" xmlns:xs="http://www.w3.org/2001/XMLSchema" xmlns:p="http://schemas.microsoft.com/office/2006/metadata/properties" xmlns:ns2="b246a3c9-e8b6-4373-bafd-ef843f8c6aef" targetNamespace="http://schemas.microsoft.com/office/2006/metadata/properties" ma:root="true" ma:fieldsID="669db8b5e3d64aecd035d19c513aff51" ns2:_="">
    <xsd:import namespace="b246a3c9-e8b6-4373-bafd-ef843f8c6aef"/>
    <xsd:element name="properties">
      <xsd:complexType>
        <xsd:sequence>
          <xsd:element name="documentManagement">
            <xsd:complexType>
              <xsd:all>
                <xsd:element ref="ns2:Podrobnosti" minOccurs="0"/>
                <xsd:element ref="ns2:SIPFileSec" minOccurs="0"/>
                <xsd:element ref="ns2:Znacka" minOccurs="0"/>
                <xsd:element ref="ns2:IDExt" minOccurs="0"/>
                <xsd:element ref="ns2:CarovyKod" minOccurs="0"/>
                <xsd:element ref="ns2:HashAlgorithm" minOccurs="0"/>
                <xsd:element ref="ns2:HashInit" minOccurs="0"/>
                <xsd:element ref="ns2:HashValue" minOccurs="0"/>
                <xsd:element ref="ns2:JID" minOccurs="0"/>
                <xsd:element ref="ns2:CisloJednaci" minOccurs="0"/>
                <xsd:element ref="ns2:NazevDokumentu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6a3c9-e8b6-4373-bafd-ef843f8c6aef" elementFormDefault="qualified">
    <xsd:import namespace="http://schemas.microsoft.com/office/2006/documentManagement/types"/>
    <xsd:import namespace="http://schemas.microsoft.com/office/infopath/2007/PartnerControls"/>
    <xsd:element name="Podrobnosti" ma:index="8" nillable="true" ma:displayName="Podrobnosti" ma:description="" ma:internalName="Podrobnosti">
      <xsd:simpleType>
        <xsd:restriction base="dms:Note"/>
      </xsd:simpleType>
    </xsd:element>
    <xsd:element name="SIPFileSec" ma:index="9" nillable="true" ma:displayName="SIPFileSec" ma:default="Input" ma:format="Dropdown" ma:internalName="SIPFileSec">
      <xsd:simpleType>
        <xsd:restriction base="dms:Choice">
          <xsd:enumeration value="Original"/>
          <xsd:enumeration value="Input"/>
          <xsd:enumeration value="Digitized"/>
          <xsd:enumeration value="Preview"/>
          <xsd:enumeration value="Migrated"/>
        </xsd:restriction>
      </xsd:simpleType>
    </xsd:element>
    <xsd:element name="Znacka" ma:index="10" nillable="true" ma:displayName="Značka" ma:default="" ma:description="Zvolte hodnotu Neurčeno, pokud nemá být značka (Hlavní, Příloha) uvedena." ma:format="Dropdown" ma:internalName="Znacka">
      <xsd:simpleType>
        <xsd:restriction base="dms:Choice">
          <xsd:enumeration value="Hlavní"/>
          <xsd:enumeration value="Příloha"/>
          <xsd:enumeration value="Neurčeno"/>
        </xsd:restriction>
      </xsd:simpleType>
    </xsd:element>
    <xsd:element name="IDExt" ma:index="11" nillable="true" ma:displayName="IDExt" ma:internalName="IDExt">
      <xsd:simpleType>
        <xsd:restriction base="dms:Text"/>
      </xsd:simpleType>
    </xsd:element>
    <xsd:element name="CarovyKod" ma:index="12" nillable="true" ma:displayName="Čárový kód" ma:indexed="true" ma:internalName="CarovyKod">
      <xsd:simpleType>
        <xsd:restriction base="dms:Text">
          <xsd:maxLength value="255"/>
        </xsd:restriction>
      </xsd:simpleType>
    </xsd:element>
    <xsd:element name="HashAlgorithm" ma:index="13" nillable="true" ma:displayName="HashAlgorithm" ma:description="" ma:internalName="HashAlgorithm">
      <xsd:simpleType>
        <xsd:restriction base="dms:Text">
          <xsd:maxLength value="255"/>
        </xsd:restriction>
      </xsd:simpleType>
    </xsd:element>
    <xsd:element name="HashInit" ma:index="14" nillable="true" ma:displayName="HashInit" ma:description="" ma:internalName="HashInit">
      <xsd:simpleType>
        <xsd:restriction base="dms:Text">
          <xsd:maxLength value="255"/>
        </xsd:restriction>
      </xsd:simpleType>
    </xsd:element>
    <xsd:element name="HashValue" ma:index="15" nillable="true" ma:displayName="HashValue" ma:description="" ma:internalName="HashValue">
      <xsd:simpleType>
        <xsd:restriction base="dms:Text">
          <xsd:maxLength value="255"/>
        </xsd:restriction>
      </xsd:simpleType>
    </xsd:element>
    <xsd:element name="JID" ma:index="16" nillable="true" ma:displayName="JID" ma:decimals="0" ma:internalName="JID">
      <xsd:simpleType>
        <xsd:restriction base="dms:Text"/>
      </xsd:simpleType>
    </xsd:element>
    <xsd:element name="CisloJednaci" ma:index="17" nillable="true" ma:displayName="Číslo jednací" ma:description="" ma:internalName="CisloJednaci">
      <xsd:simpleType>
        <xsd:restriction base="dms:Text">
          <xsd:maxLength value="255"/>
        </xsd:restriction>
      </xsd:simpleType>
    </xsd:element>
    <xsd:element name="NazevDokumentu" ma:index="18" nillable="true" ma:displayName="Název dokumentu" ma:description="" ma:internalName="NazevDokumentu">
      <xsd:simpleType>
        <xsd:restriction base="dms:Text">
          <xsd:maxLength value="255"/>
        </xsd:restriction>
      </xsd:simpleType>
    </xsd:element>
    <xsd:element name="SharedWithUsers" ma:index="19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PFileSec xmlns="b246a3c9-e8b6-4373-bafd-ef843f8c6aef">Input</SIPFileSec>
    <CarovyKod xmlns="b246a3c9-e8b6-4373-bafd-ef843f8c6aef" xsi:nil="true"/>
    <HashInit xmlns="b246a3c9-e8b6-4373-bafd-ef843f8c6aef" xsi:nil="true"/>
    <Podrobnosti xmlns="b246a3c9-e8b6-4373-bafd-ef843f8c6aef" xsi:nil="true"/>
    <HashAlgorithm xmlns="b246a3c9-e8b6-4373-bafd-ef843f8c6aef" xsi:nil="true"/>
    <CisloJednaci xmlns="b246a3c9-e8b6-4373-bafd-ef843f8c6aef">STC/009781/ÚSPT/2023/2</CisloJednaci>
    <NazevDokumentu xmlns="b246a3c9-e8b6-4373-bafd-ef843f8c6aef">Výzva k podání nabídek a ZD</NazevDokumentu>
    <Znacka xmlns="b246a3c9-e8b6-4373-bafd-ef843f8c6aef" xsi:nil="true"/>
    <HashValue xmlns="b246a3c9-e8b6-4373-bafd-ef843f8c6aef" xsi:nil="true"/>
    <JID xmlns="b246a3c9-e8b6-4373-bafd-ef843f8c6aef">R_STCSPS_0062627</JID>
    <IDExt xmlns="b246a3c9-e8b6-4373-bafd-ef843f8c6aef" xsi:nil="true"/>
  </documentManagement>
</p:properties>
</file>

<file path=customXml/itemProps1.xml><?xml version="1.0" encoding="utf-8"?>
<ds:datastoreItem xmlns:ds="http://schemas.openxmlformats.org/officeDocument/2006/customXml" ds:itemID="{07BB26F4-1B88-4E04-AA1A-7EA597339D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89E880-C34B-4C59-9E03-00457457EA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6a3c9-e8b6-4373-bafd-ef843f8c6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E98330-BAD7-4433-8361-8712340CC2DD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b246a3c9-e8b6-4373-bafd-ef843f8c6ae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Popis řešení</vt:lpstr>
      <vt:lpstr>Technická specifikace</vt:lpstr>
    </vt:vector>
  </TitlesOfParts>
  <Manager/>
  <Company>STATNI TISKARNA CENIN, statni podnik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Vyskocilova Magdalena</dc:creator>
  <cp:keywords/>
  <dc:description/>
  <cp:lastModifiedBy>Šenoldová Zuzana</cp:lastModifiedBy>
  <cp:revision/>
  <dcterms:created xsi:type="dcterms:W3CDTF">2023-08-01T10:44:55Z</dcterms:created>
  <dcterms:modified xsi:type="dcterms:W3CDTF">2023-10-16T13:50:42Z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0x010100617DA10A36FE5747AD151C4F74B1AC960079148667519BDE41BF9CF67A7CA9FCD1</vt:lpwstr>
  </property>
</Properties>
</file>