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15480" windowHeight="11640" activeTab="0"/>
  </bookViews>
  <sheets>
    <sheet name="Kancelářské potřeby (2)" sheetId="6" r:id="rId1"/>
    <sheet name="Kancelářské potřeby" sheetId="2" r:id="rId2"/>
  </sheets>
  <definedNames/>
  <calcPr calcId="125725"/>
</workbook>
</file>

<file path=xl/sharedStrings.xml><?xml version="1.0" encoding="utf-8"?>
<sst xmlns="http://schemas.openxmlformats.org/spreadsheetml/2006/main" count="598" uniqueCount="172">
  <si>
    <t>Předmět</t>
  </si>
  <si>
    <t>Blok kroužkový A4</t>
  </si>
  <si>
    <t>Blok kroužkový A5</t>
  </si>
  <si>
    <t>Blok špalíček náhradní 9x9x4,5cm</t>
  </si>
  <si>
    <t>Ořezávátko ruční kovové</t>
  </si>
  <si>
    <t>Kniha docházky</t>
  </si>
  <si>
    <t>Propustky</t>
  </si>
  <si>
    <t>Drátěný program špalíček černý</t>
  </si>
  <si>
    <t>Drátěný program stojan na dopisy</t>
  </si>
  <si>
    <t>Tabule Flipchart</t>
  </si>
  <si>
    <t>Sponky kancelářské 32 mm</t>
  </si>
  <si>
    <t>Příjmový pokladní doklad</t>
  </si>
  <si>
    <t>Rychlovazač plastový</t>
  </si>
  <si>
    <t>Pásky  do pokladen</t>
  </si>
  <si>
    <t>Nůžky kancelářské</t>
  </si>
  <si>
    <t xml:space="preserve">Pořadač pákový </t>
  </si>
  <si>
    <t>Pořadač 2 kroužkový</t>
  </si>
  <si>
    <t>Pořadač 4 kroužkový</t>
  </si>
  <si>
    <t>Lepidlo vteřinové</t>
  </si>
  <si>
    <t>ks</t>
  </si>
  <si>
    <t>Kniha přijaté pošty</t>
  </si>
  <si>
    <t>Kniha odeslané pošty</t>
  </si>
  <si>
    <t>Výdajový pokladní doklad</t>
  </si>
  <si>
    <t>bal.</t>
  </si>
  <si>
    <t>krab.</t>
  </si>
  <si>
    <t xml:space="preserve">Fix černý </t>
  </si>
  <si>
    <t xml:space="preserve">Popisovač barevný slabý hrot </t>
  </si>
  <si>
    <t>Kuličkové pero</t>
  </si>
  <si>
    <t xml:space="preserve">Náplň do kuličkového pera </t>
  </si>
  <si>
    <t xml:space="preserve">Fix na magnetickou tabuli  </t>
  </si>
  <si>
    <t xml:space="preserve">Tužka grafitová </t>
  </si>
  <si>
    <t>Drátky do sešívačky 24/6</t>
  </si>
  <si>
    <t xml:space="preserve">Věžičky - špendlíky do korkové nástěnky </t>
  </si>
  <si>
    <t>Blok Flipchart 63,5 x 76,2 cm, 30 listů</t>
  </si>
  <si>
    <t>Xerografický papír A4 500 listů</t>
  </si>
  <si>
    <t xml:space="preserve">Obal L </t>
  </si>
  <si>
    <t>Obal U</t>
  </si>
  <si>
    <t xml:space="preserve">Pytel papírový dvouvrstvý </t>
  </si>
  <si>
    <t>Motouz lněný</t>
  </si>
  <si>
    <t>Motouz polypropenový</t>
  </si>
  <si>
    <t>Trojúhelník</t>
  </si>
  <si>
    <t>Otvírače dopisů</t>
  </si>
  <si>
    <t>Desky s tkanicemi A4</t>
  </si>
  <si>
    <t>Desky rychlovazač  (půlený)</t>
  </si>
  <si>
    <t>Desky rychlovazač  (nezávěsný)</t>
  </si>
  <si>
    <t>Desky rychlovazač (celý)</t>
  </si>
  <si>
    <t>Desky s klipem</t>
  </si>
  <si>
    <t>Obálka DL bez okénka</t>
  </si>
  <si>
    <t>Obálka DL s okénkem</t>
  </si>
  <si>
    <t>Obálka modrý pruh- samopropisovací</t>
  </si>
  <si>
    <t xml:space="preserve">Obálka B4 </t>
  </si>
  <si>
    <t>Poštovní obálka textilní B4</t>
  </si>
  <si>
    <t>Obal závěsný Euro A4/U 100 ks</t>
  </si>
  <si>
    <t>Schránky na ukládání papírů</t>
  </si>
  <si>
    <t>Poštovní obálka C5 samolepící</t>
  </si>
  <si>
    <t>Poštovní obálka C6 samolepící</t>
  </si>
  <si>
    <t>Poštovní obálka protinárazová</t>
  </si>
  <si>
    <t>Opravný lak 20 ml se štětečkem</t>
  </si>
  <si>
    <t>Kniha záznamní (tvrdé desky) A4</t>
  </si>
  <si>
    <t>Kniha záznamní (tvrdé desky) A5</t>
  </si>
  <si>
    <t>Samolepící bloček 76x76 mm</t>
  </si>
  <si>
    <t>Samolepící bloček 38x51 mm</t>
  </si>
  <si>
    <t>Mazací pryž (guma)</t>
  </si>
  <si>
    <t>Zvýrazňovač plochý barevný</t>
  </si>
  <si>
    <t xml:space="preserve">Popisovač barevný  </t>
  </si>
  <si>
    <t>Značkovač barevný</t>
  </si>
  <si>
    <t>Lepicí tyčinka</t>
  </si>
  <si>
    <t>Opravný roller 4,2 x 5 m</t>
  </si>
  <si>
    <t>arch</t>
  </si>
  <si>
    <t>Etikety tabelační dvouřadé 100x36,1 mm</t>
  </si>
  <si>
    <t>Nástěnka korková 60x90 cm</t>
  </si>
  <si>
    <t>Nástěnka  magnetická 60x90 cm</t>
  </si>
  <si>
    <t>Kalíšek Techo - velký</t>
  </si>
  <si>
    <t xml:space="preserve">Kalíšek techo - malý </t>
  </si>
  <si>
    <t>Archivační krabice 450x320x110 mm</t>
  </si>
  <si>
    <t>Pravítko 30 cm</t>
  </si>
  <si>
    <t>Sponky kancelářské 77 mm</t>
  </si>
  <si>
    <t>Sešívačka</t>
  </si>
  <si>
    <t>Odstraňovač sešívacích svorek</t>
  </si>
  <si>
    <t>Děrovačka</t>
  </si>
  <si>
    <t>Xerografický papír A3</t>
  </si>
  <si>
    <t>Uhlový papír A4</t>
  </si>
  <si>
    <t xml:space="preserve">Desky mapa  bez chlopní </t>
  </si>
  <si>
    <t>Desky mapa  1 chlopeň</t>
  </si>
  <si>
    <t>Desky mapa  3 chlopně</t>
  </si>
  <si>
    <t>Desky  s gumičkou</t>
  </si>
  <si>
    <t>Pytel igelitový černý silný 120 l</t>
  </si>
  <si>
    <t>Pytel se zatahováním 60 l</t>
  </si>
  <si>
    <t>Měrná jednotka</t>
  </si>
  <si>
    <t>Cena v Kč/měrná jednotka (bez DPH)</t>
  </si>
  <si>
    <t>Roční objem v měrných jednotkách</t>
  </si>
  <si>
    <t>Brno</t>
  </si>
  <si>
    <t>České Budějovice</t>
  </si>
  <si>
    <t>Hradec Králové</t>
  </si>
  <si>
    <t>Olomouc</t>
  </si>
  <si>
    <t>Ostrava</t>
  </si>
  <si>
    <t>Plzeň</t>
  </si>
  <si>
    <t>Praha</t>
  </si>
  <si>
    <t>Ústí nad Labem</t>
  </si>
  <si>
    <t>GŘC</t>
  </si>
  <si>
    <t>Celkem</t>
  </si>
  <si>
    <t>35,-</t>
  </si>
  <si>
    <t>47,-</t>
  </si>
  <si>
    <t>23,-</t>
  </si>
  <si>
    <t>15,-</t>
  </si>
  <si>
    <t>9,-</t>
  </si>
  <si>
    <t>38,-</t>
  </si>
  <si>
    <t>12,-</t>
  </si>
  <si>
    <t>138,-</t>
  </si>
  <si>
    <t>26,-</t>
  </si>
  <si>
    <t>37,-</t>
  </si>
  <si>
    <t>569,-</t>
  </si>
  <si>
    <t>193,-</t>
  </si>
  <si>
    <t>13,-</t>
  </si>
  <si>
    <t>32,-</t>
  </si>
  <si>
    <t>63,-</t>
  </si>
  <si>
    <t>64,-</t>
  </si>
  <si>
    <t>58,-</t>
  </si>
  <si>
    <t>46,-</t>
  </si>
  <si>
    <t>31,-</t>
  </si>
  <si>
    <t>224,-</t>
  </si>
  <si>
    <t>315,-</t>
  </si>
  <si>
    <t>153,-</t>
  </si>
  <si>
    <t>18,-</t>
  </si>
  <si>
    <t>20,-</t>
  </si>
  <si>
    <t>3,-</t>
  </si>
  <si>
    <t>51,-</t>
  </si>
  <si>
    <t>402,-</t>
  </si>
  <si>
    <t>232,-</t>
  </si>
  <si>
    <t>322,-</t>
  </si>
  <si>
    <t>445,-</t>
  </si>
  <si>
    <t>455,-</t>
  </si>
  <si>
    <t>54,-</t>
  </si>
  <si>
    <t>34,-</t>
  </si>
  <si>
    <t>24,-</t>
  </si>
  <si>
    <t>44,-</t>
  </si>
  <si>
    <t>36,-</t>
  </si>
  <si>
    <t>x</t>
  </si>
  <si>
    <t>30,-</t>
  </si>
  <si>
    <t>52,,00</t>
  </si>
  <si>
    <t>Roční objem v Kč</t>
  </si>
  <si>
    <t>Kancelářské potřeby</t>
  </si>
  <si>
    <t>Nabídková cena za měrnou jednotku (bez DPH)</t>
  </si>
  <si>
    <t>Blok špalíček náhradní 9x9x9cm</t>
  </si>
  <si>
    <t>Samolepící bloček 4 barvy, 400 listů, 76x76mm</t>
  </si>
  <si>
    <t>Etikety PET bílá 63,5x33,9 mm</t>
  </si>
  <si>
    <t>Nástěnka magnetická popisovatelná 180x120 cm</t>
  </si>
  <si>
    <t xml:space="preserve">Tabule Flipchart </t>
  </si>
  <si>
    <t>Mobilní Flipchart s magnet. Povrchem</t>
  </si>
  <si>
    <t>Sešívačka velkokapacitní -sešívání minimálně 140 listů</t>
  </si>
  <si>
    <t xml:space="preserve">Laminovačka A4 </t>
  </si>
  <si>
    <t>Laminovačka A3</t>
  </si>
  <si>
    <t>Kroužkový vazač vazba až 190 listů</t>
  </si>
  <si>
    <t>Odpadkový koš 50 litrů s výklopným víkem</t>
  </si>
  <si>
    <t>Odpadkový koš nerez, pedálový 20 litrů</t>
  </si>
  <si>
    <t>Děrovačka velkokapacitní na 150 listů</t>
  </si>
  <si>
    <t>C E L K E M roční objem v Kč bez DPH</t>
  </si>
  <si>
    <t>C E L K E M roční objem v Kč včetně DPH</t>
  </si>
  <si>
    <t>Specifikace xerografického  papíru</t>
  </si>
  <si>
    <t>·         Formát A3, A4</t>
  </si>
  <si>
    <t>·         Balení 500 listů</t>
  </si>
  <si>
    <t>·         Plošná hmotnost: 80,0 g/m2 (ISO 536)</t>
  </si>
  <si>
    <t>·         Tloušťka: 108 mm/1000 (ISO 534)</t>
  </si>
  <si>
    <t>·         Opacita: 94,5% (ISO 2471)</t>
  </si>
  <si>
    <t>·         bělost: 171 CIE (ISO 11475)</t>
  </si>
  <si>
    <t>·         hladkost: 160 ml/min (ISO 8791-2)</t>
  </si>
  <si>
    <t>·         tuhost podélná: min 115 mN (ISO 2493)</t>
  </si>
  <si>
    <t>·         tuhost příčná: min 55 mN (ISO 2493)</t>
  </si>
  <si>
    <t>·         jasnost s UV D65: 113 (ISO 2470)</t>
  </si>
  <si>
    <t xml:space="preserve">·         papír musí mít ISO 9706, požadavky na stálost papíru </t>
  </si>
  <si>
    <t>Příloha č. 1 KS</t>
  </si>
  <si>
    <t>Sortiment zboží - ceník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</si>
</sst>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9"/>
      <color indexed="56"/>
      <name val="Tahoma"/>
      <family val="2"/>
    </font>
    <font>
      <b/>
      <sz val="14"/>
      <color indexed="56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</font>
    <font>
      <b/>
      <sz val="14"/>
      <color theme="3"/>
      <name val="Calibri"/>
      <family val="2"/>
    </font>
    <font>
      <sz val="11"/>
      <color theme="3"/>
      <name val="Calibri"/>
      <family val="2"/>
      <scheme val="minor"/>
    </font>
    <font>
      <b/>
      <sz val="9"/>
      <color theme="3"/>
      <name val="Tahoma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1" xfId="0" applyFont="1" applyBorder="1"/>
    <xf numFmtId="3" fontId="2" fillId="0" borderId="3" xfId="0" applyNumberFormat="1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3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0" fillId="0" borderId="9" xfId="0" applyBorder="1"/>
    <xf numFmtId="0" fontId="2" fillId="2" borderId="10" xfId="0" applyFont="1" applyFill="1" applyBorder="1" applyAlignment="1">
      <alignment horizontal="center" wrapText="1"/>
    </xf>
    <xf numFmtId="4" fontId="6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0" fillId="0" borderId="14" xfId="0" applyNumberFormat="1" applyBorder="1"/>
    <xf numFmtId="4" fontId="0" fillId="0" borderId="17" xfId="0" applyNumberFormat="1" applyBorder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0" fillId="0" borderId="21" xfId="0" applyBorder="1"/>
    <xf numFmtId="4" fontId="0" fillId="0" borderId="21" xfId="0" applyNumberFormat="1" applyBorder="1"/>
    <xf numFmtId="0" fontId="0" fillId="0" borderId="22" xfId="0" applyBorder="1"/>
    <xf numFmtId="4" fontId="0" fillId="0" borderId="23" xfId="0" applyNumberFormat="1" applyBorder="1"/>
    <xf numFmtId="0" fontId="0" fillId="0" borderId="10" xfId="0" applyBorder="1"/>
    <xf numFmtId="3" fontId="9" fillId="0" borderId="1" xfId="0" applyNumberFormat="1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0" xfId="0" applyFont="1"/>
    <xf numFmtId="0" fontId="9" fillId="2" borderId="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3" fontId="9" fillId="0" borderId="3" xfId="0" applyNumberFormat="1" applyFont="1" applyBorder="1" applyAlignment="1">
      <alignment horizontal="left"/>
    </xf>
    <xf numFmtId="3" fontId="9" fillId="0" borderId="14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11" fillId="0" borderId="26" xfId="0" applyFont="1" applyBorder="1"/>
    <xf numFmtId="0" fontId="11" fillId="0" borderId="27" xfId="0" applyFont="1" applyBorder="1"/>
    <xf numFmtId="0" fontId="13" fillId="0" borderId="0" xfId="0" applyFont="1" applyAlignment="1">
      <alignment horizontal="justify"/>
    </xf>
    <xf numFmtId="0" fontId="13" fillId="0" borderId="0" xfId="0" applyFont="1" applyAlignment="1">
      <alignment/>
    </xf>
    <xf numFmtId="0" fontId="11" fillId="0" borderId="19" xfId="0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0" fontId="11" fillId="0" borderId="31" xfId="0" applyFont="1" applyBorder="1"/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workbookViewId="0" topLeftCell="A1">
      <pane xSplit="1" topLeftCell="B1" activePane="topRight" state="frozen"/>
      <selection pane="topRight" activeCell="A1" sqref="A1:B1"/>
    </sheetView>
  </sheetViews>
  <sheetFormatPr defaultColWidth="9.140625" defaultRowHeight="15"/>
  <cols>
    <col min="1" max="1" width="48.7109375" style="57" customWidth="1"/>
    <col min="2" max="2" width="13.28125" style="58" customWidth="1"/>
    <col min="3" max="13" width="10.7109375" style="43" hidden="1" customWidth="1"/>
    <col min="14" max="14" width="13.421875" style="43" hidden="1" customWidth="1"/>
    <col min="15" max="19" width="10.7109375" style="43" hidden="1" customWidth="1"/>
    <col min="20" max="20" width="24.7109375" style="43" hidden="1" customWidth="1"/>
    <col min="21" max="21" width="27.8515625" style="43" customWidth="1"/>
  </cols>
  <sheetData>
    <row r="1" spans="1:21" ht="45.75" customHeight="1" thickBot="1">
      <c r="A1" s="82" t="s">
        <v>171</v>
      </c>
      <c r="B1" s="83"/>
      <c r="C1" s="73" t="s">
        <v>91</v>
      </c>
      <c r="D1" s="74"/>
      <c r="E1" s="73" t="s">
        <v>92</v>
      </c>
      <c r="F1" s="74"/>
      <c r="G1" s="73" t="s">
        <v>93</v>
      </c>
      <c r="H1" s="74"/>
      <c r="I1" s="73" t="s">
        <v>94</v>
      </c>
      <c r="J1" s="74"/>
      <c r="K1" s="73" t="s">
        <v>95</v>
      </c>
      <c r="L1" s="74"/>
      <c r="M1" s="73" t="s">
        <v>96</v>
      </c>
      <c r="N1" s="74"/>
      <c r="O1" s="73" t="s">
        <v>97</v>
      </c>
      <c r="P1" s="74"/>
      <c r="Q1" s="73" t="s">
        <v>98</v>
      </c>
      <c r="R1" s="74"/>
      <c r="S1" s="41" t="s">
        <v>99</v>
      </c>
      <c r="T1" s="42"/>
      <c r="U1" s="65" t="s">
        <v>170</v>
      </c>
    </row>
    <row r="2" spans="1:21" ht="75.75" thickBot="1">
      <c r="A2" s="44" t="s">
        <v>0</v>
      </c>
      <c r="B2" s="45" t="s">
        <v>88</v>
      </c>
      <c r="C2" s="46" t="s">
        <v>89</v>
      </c>
      <c r="D2" s="47" t="s">
        <v>90</v>
      </c>
      <c r="E2" s="47" t="s">
        <v>89</v>
      </c>
      <c r="F2" s="47" t="s">
        <v>90</v>
      </c>
      <c r="G2" s="47" t="s">
        <v>89</v>
      </c>
      <c r="H2" s="47" t="s">
        <v>90</v>
      </c>
      <c r="I2" s="47" t="s">
        <v>89</v>
      </c>
      <c r="J2" s="47" t="s">
        <v>90</v>
      </c>
      <c r="K2" s="47" t="s">
        <v>89</v>
      </c>
      <c r="L2" s="47" t="s">
        <v>90</v>
      </c>
      <c r="M2" s="47" t="s">
        <v>89</v>
      </c>
      <c r="N2" s="47" t="s">
        <v>90</v>
      </c>
      <c r="O2" s="47" t="s">
        <v>89</v>
      </c>
      <c r="P2" s="47" t="s">
        <v>90</v>
      </c>
      <c r="Q2" s="47" t="s">
        <v>89</v>
      </c>
      <c r="R2" s="47" t="s">
        <v>90</v>
      </c>
      <c r="S2" s="47" t="s">
        <v>89</v>
      </c>
      <c r="T2" s="47" t="s">
        <v>90</v>
      </c>
      <c r="U2" s="60" t="s">
        <v>142</v>
      </c>
    </row>
    <row r="3" spans="1:21" ht="15">
      <c r="A3" s="48" t="s">
        <v>1</v>
      </c>
      <c r="B3" s="49" t="s">
        <v>19</v>
      </c>
      <c r="C3" s="50">
        <v>46</v>
      </c>
      <c r="D3" s="51">
        <v>0</v>
      </c>
      <c r="E3" s="52">
        <v>28</v>
      </c>
      <c r="F3" s="51">
        <v>1</v>
      </c>
      <c r="G3" s="52" t="s">
        <v>101</v>
      </c>
      <c r="H3" s="51">
        <v>45</v>
      </c>
      <c r="I3" s="52">
        <v>36.3</v>
      </c>
      <c r="J3" s="51">
        <v>500</v>
      </c>
      <c r="K3" s="52">
        <v>0</v>
      </c>
      <c r="L3" s="51">
        <v>0</v>
      </c>
      <c r="M3" s="52">
        <v>26.18</v>
      </c>
      <c r="N3" s="51">
        <v>200</v>
      </c>
      <c r="O3" s="52">
        <v>16.58</v>
      </c>
      <c r="P3" s="51">
        <v>280</v>
      </c>
      <c r="Q3" s="52"/>
      <c r="R3" s="51"/>
      <c r="S3" s="52">
        <v>17</v>
      </c>
      <c r="T3" s="59">
        <v>300</v>
      </c>
      <c r="U3" s="61"/>
    </row>
    <row r="4" spans="1:21" ht="15">
      <c r="A4" s="40" t="s">
        <v>2</v>
      </c>
      <c r="B4" s="53" t="s">
        <v>19</v>
      </c>
      <c r="C4" s="50">
        <v>24.15</v>
      </c>
      <c r="D4" s="51">
        <v>60</v>
      </c>
      <c r="E4" s="52">
        <v>18</v>
      </c>
      <c r="F4" s="51">
        <v>8</v>
      </c>
      <c r="G4" s="52"/>
      <c r="H4" s="51"/>
      <c r="I4" s="52">
        <v>21.5</v>
      </c>
      <c r="J4" s="51">
        <v>500</v>
      </c>
      <c r="K4" s="52">
        <v>0</v>
      </c>
      <c r="L4" s="51">
        <v>0</v>
      </c>
      <c r="M4" s="52">
        <v>10.71</v>
      </c>
      <c r="N4" s="51">
        <v>200</v>
      </c>
      <c r="O4" s="52">
        <v>14.2</v>
      </c>
      <c r="P4" s="51">
        <v>240</v>
      </c>
      <c r="Q4" s="52"/>
      <c r="R4" s="51"/>
      <c r="S4" s="52">
        <v>9.77</v>
      </c>
      <c r="T4" s="59">
        <v>600</v>
      </c>
      <c r="U4" s="62"/>
    </row>
    <row r="5" spans="1:21" ht="15">
      <c r="A5" s="40" t="s">
        <v>58</v>
      </c>
      <c r="B5" s="53" t="s">
        <v>19</v>
      </c>
      <c r="C5" s="50">
        <v>39.1</v>
      </c>
      <c r="D5" s="51">
        <v>80</v>
      </c>
      <c r="E5" s="52">
        <v>28.9</v>
      </c>
      <c r="F5" s="51">
        <v>24</v>
      </c>
      <c r="G5" s="52">
        <v>47.5</v>
      </c>
      <c r="H5" s="51">
        <v>60</v>
      </c>
      <c r="I5" s="52">
        <v>43.8</v>
      </c>
      <c r="J5" s="51">
        <v>400</v>
      </c>
      <c r="K5" s="52">
        <v>39</v>
      </c>
      <c r="L5" s="51">
        <v>200</v>
      </c>
      <c r="M5" s="52">
        <v>39.6</v>
      </c>
      <c r="N5" s="51">
        <v>30</v>
      </c>
      <c r="O5" s="52">
        <v>23.22</v>
      </c>
      <c r="P5" s="51">
        <v>240</v>
      </c>
      <c r="Q5" s="52">
        <v>26.1</v>
      </c>
      <c r="R5" s="51">
        <v>30</v>
      </c>
      <c r="S5" s="52">
        <v>30.28</v>
      </c>
      <c r="T5" s="59">
        <v>200</v>
      </c>
      <c r="U5" s="62"/>
    </row>
    <row r="6" spans="1:21" ht="15">
      <c r="A6" s="40" t="s">
        <v>59</v>
      </c>
      <c r="B6" s="53" t="s">
        <v>19</v>
      </c>
      <c r="C6" s="50">
        <v>21.85</v>
      </c>
      <c r="D6" s="51">
        <v>55</v>
      </c>
      <c r="E6" s="52"/>
      <c r="F6" s="51"/>
      <c r="G6" s="52" t="s">
        <v>102</v>
      </c>
      <c r="H6" s="51">
        <v>45</v>
      </c>
      <c r="I6" s="52">
        <v>14.5</v>
      </c>
      <c r="J6" s="51">
        <v>400</v>
      </c>
      <c r="K6" s="52">
        <v>23.5</v>
      </c>
      <c r="L6" s="51">
        <v>200</v>
      </c>
      <c r="M6" s="52">
        <v>20.42</v>
      </c>
      <c r="N6" s="51">
        <v>40</v>
      </c>
      <c r="O6" s="52">
        <v>14.74</v>
      </c>
      <c r="P6" s="51">
        <v>360</v>
      </c>
      <c r="Q6" s="52">
        <v>13.5</v>
      </c>
      <c r="R6" s="51">
        <v>30</v>
      </c>
      <c r="S6" s="52">
        <v>16.73</v>
      </c>
      <c r="T6" s="59">
        <v>500</v>
      </c>
      <c r="U6" s="62"/>
    </row>
    <row r="7" spans="1:21" ht="15">
      <c r="A7" s="40" t="s">
        <v>5</v>
      </c>
      <c r="B7" s="53" t="s">
        <v>19</v>
      </c>
      <c r="C7" s="50">
        <v>47.15</v>
      </c>
      <c r="D7" s="51">
        <v>45</v>
      </c>
      <c r="E7" s="52">
        <v>35</v>
      </c>
      <c r="F7" s="51">
        <v>14</v>
      </c>
      <c r="G7" s="51" t="s">
        <v>103</v>
      </c>
      <c r="H7" s="51">
        <v>35</v>
      </c>
      <c r="I7" s="52" t="s">
        <v>137</v>
      </c>
      <c r="J7" s="51"/>
      <c r="K7" s="52">
        <v>32.8</v>
      </c>
      <c r="L7" s="51">
        <v>10</v>
      </c>
      <c r="M7" s="52">
        <v>25.38</v>
      </c>
      <c r="N7" s="51">
        <v>10</v>
      </c>
      <c r="O7" s="52">
        <v>27.4</v>
      </c>
      <c r="P7" s="51">
        <v>800</v>
      </c>
      <c r="Q7" s="52">
        <v>23.3</v>
      </c>
      <c r="R7" s="51">
        <v>50</v>
      </c>
      <c r="S7" s="52">
        <v>19.67</v>
      </c>
      <c r="T7" s="59">
        <v>50</v>
      </c>
      <c r="U7" s="62"/>
    </row>
    <row r="8" spans="1:21" ht="15">
      <c r="A8" s="40" t="s">
        <v>20</v>
      </c>
      <c r="B8" s="53" t="s">
        <v>19</v>
      </c>
      <c r="C8" s="50">
        <v>219.65</v>
      </c>
      <c r="D8" s="51">
        <v>0</v>
      </c>
      <c r="E8" s="52"/>
      <c r="F8" s="51"/>
      <c r="G8" s="52"/>
      <c r="H8" s="51"/>
      <c r="I8" s="52" t="s">
        <v>137</v>
      </c>
      <c r="J8" s="51"/>
      <c r="K8" s="52">
        <v>0</v>
      </c>
      <c r="L8" s="51">
        <v>0</v>
      </c>
      <c r="M8" s="52">
        <v>13.41</v>
      </c>
      <c r="N8" s="51">
        <v>0</v>
      </c>
      <c r="O8" s="52">
        <v>47.78</v>
      </c>
      <c r="P8" s="51">
        <v>20</v>
      </c>
      <c r="Q8" s="52"/>
      <c r="R8" s="51"/>
      <c r="S8" s="52">
        <v>18.21</v>
      </c>
      <c r="T8" s="59">
        <v>50</v>
      </c>
      <c r="U8" s="62"/>
    </row>
    <row r="9" spans="1:21" ht="15">
      <c r="A9" s="40" t="s">
        <v>21</v>
      </c>
      <c r="B9" s="53" t="s">
        <v>19</v>
      </c>
      <c r="C9" s="50">
        <v>219.65</v>
      </c>
      <c r="D9" s="51">
        <v>0</v>
      </c>
      <c r="E9" s="52"/>
      <c r="F9" s="51"/>
      <c r="G9" s="52"/>
      <c r="H9" s="51"/>
      <c r="I9" s="52" t="s">
        <v>137</v>
      </c>
      <c r="J9" s="51"/>
      <c r="K9" s="52">
        <v>0</v>
      </c>
      <c r="L9" s="51">
        <v>0</v>
      </c>
      <c r="M9" s="52">
        <v>13.41</v>
      </c>
      <c r="N9" s="51">
        <v>0</v>
      </c>
      <c r="O9" s="52">
        <v>47.78</v>
      </c>
      <c r="P9" s="51">
        <v>20</v>
      </c>
      <c r="Q9" s="52"/>
      <c r="R9" s="51"/>
      <c r="S9" s="52">
        <v>18.21</v>
      </c>
      <c r="T9" s="59">
        <v>50</v>
      </c>
      <c r="U9" s="62"/>
    </row>
    <row r="10" spans="1:21" ht="15">
      <c r="A10" s="40" t="s">
        <v>6</v>
      </c>
      <c r="B10" s="53" t="s">
        <v>19</v>
      </c>
      <c r="C10" s="50">
        <v>10.35</v>
      </c>
      <c r="D10" s="51">
        <v>42</v>
      </c>
      <c r="E10" s="52">
        <v>5.9</v>
      </c>
      <c r="F10" s="51">
        <v>38</v>
      </c>
      <c r="G10" s="52">
        <v>4.6</v>
      </c>
      <c r="H10" s="51">
        <v>110</v>
      </c>
      <c r="I10" s="52" t="s">
        <v>137</v>
      </c>
      <c r="J10" s="51"/>
      <c r="K10" s="52">
        <v>5.1</v>
      </c>
      <c r="L10" s="51">
        <v>100</v>
      </c>
      <c r="M10" s="52">
        <v>9.45</v>
      </c>
      <c r="N10" s="51">
        <v>30</v>
      </c>
      <c r="O10" s="52">
        <v>7.02</v>
      </c>
      <c r="P10" s="51">
        <v>600</v>
      </c>
      <c r="Q10" s="52">
        <v>6.6</v>
      </c>
      <c r="R10" s="51">
        <v>20</v>
      </c>
      <c r="S10" s="52">
        <v>4.81</v>
      </c>
      <c r="T10" s="59">
        <v>50</v>
      </c>
      <c r="U10" s="62"/>
    </row>
    <row r="11" spans="1:21" ht="15">
      <c r="A11" s="40" t="s">
        <v>11</v>
      </c>
      <c r="B11" s="53" t="s">
        <v>19</v>
      </c>
      <c r="C11" s="50">
        <v>37.95</v>
      </c>
      <c r="D11" s="51">
        <v>5</v>
      </c>
      <c r="E11" s="52"/>
      <c r="F11" s="51"/>
      <c r="G11" s="52">
        <v>6.5</v>
      </c>
      <c r="H11" s="51">
        <v>6</v>
      </c>
      <c r="I11" s="52" t="s">
        <v>137</v>
      </c>
      <c r="J11" s="51"/>
      <c r="K11" s="52">
        <v>26</v>
      </c>
      <c r="L11" s="51">
        <v>50</v>
      </c>
      <c r="M11" s="52">
        <v>14.63</v>
      </c>
      <c r="N11" s="51">
        <v>4</v>
      </c>
      <c r="O11" s="52">
        <v>12.52</v>
      </c>
      <c r="P11" s="51">
        <v>400</v>
      </c>
      <c r="Q11" s="52"/>
      <c r="R11" s="51"/>
      <c r="S11" s="52">
        <v>15.92</v>
      </c>
      <c r="T11" s="59">
        <v>100</v>
      </c>
      <c r="U11" s="62"/>
    </row>
    <row r="12" spans="1:21" ht="15">
      <c r="A12" s="40" t="s">
        <v>22</v>
      </c>
      <c r="B12" s="53" t="s">
        <v>19</v>
      </c>
      <c r="C12" s="50">
        <v>35.65</v>
      </c>
      <c r="D12" s="51">
        <v>0</v>
      </c>
      <c r="E12" s="52"/>
      <c r="F12" s="51"/>
      <c r="G12" s="52">
        <v>6.5</v>
      </c>
      <c r="H12" s="51">
        <v>2</v>
      </c>
      <c r="I12" s="52" t="s">
        <v>137</v>
      </c>
      <c r="J12" s="51"/>
      <c r="K12" s="52">
        <v>0</v>
      </c>
      <c r="L12" s="51">
        <v>0</v>
      </c>
      <c r="M12" s="52">
        <v>14.63</v>
      </c>
      <c r="N12" s="51">
        <v>4</v>
      </c>
      <c r="O12" s="52">
        <v>5.58</v>
      </c>
      <c r="P12" s="51">
        <v>50</v>
      </c>
      <c r="Q12" s="52">
        <v>19</v>
      </c>
      <c r="R12" s="51">
        <v>10</v>
      </c>
      <c r="S12" s="52">
        <v>14.86</v>
      </c>
      <c r="T12" s="59">
        <v>100</v>
      </c>
      <c r="U12" s="62"/>
    </row>
    <row r="13" spans="1:21" ht="15">
      <c r="A13" s="40" t="s">
        <v>60</v>
      </c>
      <c r="B13" s="53" t="s">
        <v>19</v>
      </c>
      <c r="C13" s="50">
        <v>6.9</v>
      </c>
      <c r="D13" s="51">
        <v>0</v>
      </c>
      <c r="E13" s="52">
        <v>3.7</v>
      </c>
      <c r="F13" s="51">
        <v>44</v>
      </c>
      <c r="G13" s="52">
        <v>8.5</v>
      </c>
      <c r="H13" s="51">
        <v>120</v>
      </c>
      <c r="I13" s="52">
        <v>14.9</v>
      </c>
      <c r="J13" s="51">
        <v>300</v>
      </c>
      <c r="K13" s="52">
        <v>66</v>
      </c>
      <c r="L13" s="51">
        <v>50</v>
      </c>
      <c r="M13" s="52">
        <v>13.11</v>
      </c>
      <c r="N13" s="51">
        <v>150</v>
      </c>
      <c r="O13" s="52">
        <v>7.9</v>
      </c>
      <c r="P13" s="51">
        <v>1200</v>
      </c>
      <c r="Q13" s="52">
        <v>4.68</v>
      </c>
      <c r="R13" s="51">
        <v>50</v>
      </c>
      <c r="S13" s="52">
        <v>4.5</v>
      </c>
      <c r="T13" s="59">
        <v>600</v>
      </c>
      <c r="U13" s="62"/>
    </row>
    <row r="14" spans="1:21" ht="15">
      <c r="A14" s="40" t="s">
        <v>61</v>
      </c>
      <c r="B14" s="53" t="s">
        <v>19</v>
      </c>
      <c r="C14" s="50">
        <v>14.95</v>
      </c>
      <c r="D14" s="51">
        <v>0</v>
      </c>
      <c r="E14" s="52">
        <v>8.7</v>
      </c>
      <c r="F14" s="51">
        <v>59</v>
      </c>
      <c r="G14" s="52" t="s">
        <v>104</v>
      </c>
      <c r="H14" s="51">
        <v>160</v>
      </c>
      <c r="I14" s="52"/>
      <c r="J14" s="51">
        <v>180</v>
      </c>
      <c r="K14" s="52">
        <v>0</v>
      </c>
      <c r="L14" s="51">
        <v>0</v>
      </c>
      <c r="M14" s="52">
        <v>3.65</v>
      </c>
      <c r="N14" s="51">
        <v>150</v>
      </c>
      <c r="O14" s="52">
        <v>12.42</v>
      </c>
      <c r="P14" s="51">
        <v>1800</v>
      </c>
      <c r="Q14" s="52">
        <v>5.58</v>
      </c>
      <c r="R14" s="51">
        <v>30</v>
      </c>
      <c r="S14" s="52">
        <v>8.93</v>
      </c>
      <c r="T14" s="59">
        <v>1200</v>
      </c>
      <c r="U14" s="62"/>
    </row>
    <row r="15" spans="1:21" ht="16.5" customHeight="1">
      <c r="A15" s="40" t="s">
        <v>144</v>
      </c>
      <c r="B15" s="53" t="s">
        <v>19</v>
      </c>
      <c r="C15" s="50"/>
      <c r="D15" s="51"/>
      <c r="E15" s="52"/>
      <c r="F15" s="51"/>
      <c r="G15" s="52"/>
      <c r="H15" s="51"/>
      <c r="I15" s="52"/>
      <c r="J15" s="51"/>
      <c r="K15" s="52"/>
      <c r="L15" s="51"/>
      <c r="M15" s="52"/>
      <c r="N15" s="51"/>
      <c r="O15" s="52"/>
      <c r="P15" s="51"/>
      <c r="Q15" s="52"/>
      <c r="R15" s="51"/>
      <c r="S15" s="52"/>
      <c r="T15" s="59"/>
      <c r="U15" s="62"/>
    </row>
    <row r="16" spans="1:21" ht="15">
      <c r="A16" s="40" t="s">
        <v>143</v>
      </c>
      <c r="B16" s="53" t="s">
        <v>19</v>
      </c>
      <c r="C16" s="50">
        <v>21.85</v>
      </c>
      <c r="D16" s="51">
        <v>0</v>
      </c>
      <c r="E16" s="52">
        <v>22</v>
      </c>
      <c r="F16" s="51">
        <v>10</v>
      </c>
      <c r="G16" s="52">
        <v>14.5</v>
      </c>
      <c r="H16" s="51">
        <v>100</v>
      </c>
      <c r="I16" s="52">
        <v>17</v>
      </c>
      <c r="J16" s="51">
        <v>200</v>
      </c>
      <c r="K16" s="52">
        <v>16.4</v>
      </c>
      <c r="L16" s="51">
        <v>50</v>
      </c>
      <c r="M16" s="52">
        <v>21.38</v>
      </c>
      <c r="N16" s="51">
        <v>30</v>
      </c>
      <c r="O16" s="52">
        <v>18.27</v>
      </c>
      <c r="P16" s="51">
        <v>500</v>
      </c>
      <c r="Q16" s="52"/>
      <c r="R16" s="51"/>
      <c r="S16" s="52">
        <v>18.6</v>
      </c>
      <c r="T16" s="59">
        <v>500</v>
      </c>
      <c r="U16" s="62"/>
    </row>
    <row r="17" spans="1:21" ht="15">
      <c r="A17" s="40" t="s">
        <v>12</v>
      </c>
      <c r="B17" s="53" t="s">
        <v>19</v>
      </c>
      <c r="C17" s="50">
        <v>5.11</v>
      </c>
      <c r="D17" s="51">
        <v>120</v>
      </c>
      <c r="E17" s="52"/>
      <c r="F17" s="51"/>
      <c r="G17" s="52">
        <v>3.9</v>
      </c>
      <c r="H17" s="51">
        <v>175</v>
      </c>
      <c r="I17" s="52" t="s">
        <v>137</v>
      </c>
      <c r="J17" s="51"/>
      <c r="K17" s="52">
        <v>0</v>
      </c>
      <c r="L17" s="51">
        <v>0</v>
      </c>
      <c r="M17" s="52">
        <v>3.42</v>
      </c>
      <c r="N17" s="51">
        <v>20</v>
      </c>
      <c r="O17" s="52">
        <v>2.15</v>
      </c>
      <c r="P17" s="51">
        <v>2150</v>
      </c>
      <c r="Q17" s="52">
        <v>600</v>
      </c>
      <c r="R17" s="51"/>
      <c r="S17" s="52">
        <v>2.92</v>
      </c>
      <c r="T17" s="59">
        <v>100</v>
      </c>
      <c r="U17" s="62"/>
    </row>
    <row r="18" spans="1:21" ht="15">
      <c r="A18" s="40" t="s">
        <v>13</v>
      </c>
      <c r="B18" s="53" t="s">
        <v>19</v>
      </c>
      <c r="C18" s="50"/>
      <c r="D18" s="51">
        <v>0</v>
      </c>
      <c r="E18" s="52"/>
      <c r="F18" s="51"/>
      <c r="G18" s="52"/>
      <c r="H18" s="51"/>
      <c r="I18" s="52">
        <v>12</v>
      </c>
      <c r="J18" s="51">
        <v>10</v>
      </c>
      <c r="K18" s="52">
        <v>0</v>
      </c>
      <c r="L18" s="51">
        <v>0</v>
      </c>
      <c r="M18" s="52">
        <v>9</v>
      </c>
      <c r="N18" s="51">
        <v>6</v>
      </c>
      <c r="O18" s="52">
        <v>8.9</v>
      </c>
      <c r="P18" s="51"/>
      <c r="Q18" s="52">
        <v>5.12</v>
      </c>
      <c r="R18" s="51">
        <v>50</v>
      </c>
      <c r="S18" s="52">
        <v>4.18</v>
      </c>
      <c r="T18" s="59">
        <v>20</v>
      </c>
      <c r="U18" s="62"/>
    </row>
    <row r="19" spans="1:21" ht="15">
      <c r="A19" s="40" t="s">
        <v>62</v>
      </c>
      <c r="B19" s="54" t="s">
        <v>19</v>
      </c>
      <c r="C19" s="50">
        <v>4.37</v>
      </c>
      <c r="D19" s="51">
        <v>102</v>
      </c>
      <c r="E19" s="52">
        <v>2.9</v>
      </c>
      <c r="F19" s="51">
        <v>10</v>
      </c>
      <c r="G19" s="52">
        <v>7.6</v>
      </c>
      <c r="H19" s="51">
        <v>110</v>
      </c>
      <c r="I19" s="52">
        <v>2.7</v>
      </c>
      <c r="J19" s="51">
        <v>100</v>
      </c>
      <c r="K19" s="52">
        <v>9</v>
      </c>
      <c r="L19" s="51">
        <v>100</v>
      </c>
      <c r="M19" s="52">
        <v>2.34</v>
      </c>
      <c r="N19" s="51">
        <v>50</v>
      </c>
      <c r="O19" s="52">
        <v>2.38</v>
      </c>
      <c r="P19" s="51">
        <v>410</v>
      </c>
      <c r="Q19" s="52">
        <v>2.61</v>
      </c>
      <c r="R19" s="51">
        <v>30</v>
      </c>
      <c r="S19" s="52">
        <v>2.13</v>
      </c>
      <c r="T19" s="59">
        <v>50</v>
      </c>
      <c r="U19" s="62"/>
    </row>
    <row r="20" spans="1:21" ht="15">
      <c r="A20" s="40" t="s">
        <v>27</v>
      </c>
      <c r="B20" s="54" t="s">
        <v>19</v>
      </c>
      <c r="C20" s="50">
        <v>3.57</v>
      </c>
      <c r="D20" s="51">
        <v>772</v>
      </c>
      <c r="E20" s="52">
        <v>3.9</v>
      </c>
      <c r="F20" s="51">
        <v>50</v>
      </c>
      <c r="G20" s="52">
        <v>8.5</v>
      </c>
      <c r="H20" s="51">
        <v>1140</v>
      </c>
      <c r="I20" s="52">
        <v>9.8</v>
      </c>
      <c r="J20" s="51">
        <v>600</v>
      </c>
      <c r="K20" s="52">
        <v>5</v>
      </c>
      <c r="L20" s="51">
        <v>500</v>
      </c>
      <c r="M20" s="52">
        <v>13.5</v>
      </c>
      <c r="N20" s="51">
        <v>200</v>
      </c>
      <c r="O20" s="52">
        <v>3.89</v>
      </c>
      <c r="P20" s="51">
        <v>2500</v>
      </c>
      <c r="Q20" s="52">
        <v>4.05</v>
      </c>
      <c r="R20" s="51">
        <v>50</v>
      </c>
      <c r="S20" s="52">
        <v>12.56</v>
      </c>
      <c r="T20" s="59">
        <v>300</v>
      </c>
      <c r="U20" s="62"/>
    </row>
    <row r="21" spans="1:21" ht="15">
      <c r="A21" s="40" t="s">
        <v>28</v>
      </c>
      <c r="B21" s="54" t="s">
        <v>19</v>
      </c>
      <c r="C21" s="50">
        <v>2.19</v>
      </c>
      <c r="D21" s="51">
        <v>155</v>
      </c>
      <c r="E21" s="52">
        <v>0.8</v>
      </c>
      <c r="F21" s="51">
        <v>20</v>
      </c>
      <c r="G21" s="52">
        <v>20.8</v>
      </c>
      <c r="H21" s="51">
        <v>250</v>
      </c>
      <c r="I21" s="52" t="s">
        <v>137</v>
      </c>
      <c r="J21" s="51"/>
      <c r="K21" s="52">
        <v>0</v>
      </c>
      <c r="L21" s="51">
        <v>0</v>
      </c>
      <c r="M21" s="52">
        <v>1.08</v>
      </c>
      <c r="N21" s="51">
        <v>300</v>
      </c>
      <c r="O21" s="52">
        <v>3.24</v>
      </c>
      <c r="P21" s="51">
        <v>1500</v>
      </c>
      <c r="Q21" s="52">
        <v>0.99</v>
      </c>
      <c r="R21" s="51">
        <v>50</v>
      </c>
      <c r="S21" s="52">
        <v>3.1</v>
      </c>
      <c r="T21" s="59">
        <v>1000</v>
      </c>
      <c r="U21" s="62"/>
    </row>
    <row r="22" spans="1:21" ht="15">
      <c r="A22" s="40" t="s">
        <v>26</v>
      </c>
      <c r="B22" s="54" t="s">
        <v>19</v>
      </c>
      <c r="C22" s="50">
        <v>8.25</v>
      </c>
      <c r="D22" s="51">
        <v>405</v>
      </c>
      <c r="E22" s="52">
        <v>8.5</v>
      </c>
      <c r="F22" s="51">
        <v>18</v>
      </c>
      <c r="G22" s="52" t="s">
        <v>105</v>
      </c>
      <c r="H22" s="51">
        <v>125</v>
      </c>
      <c r="I22" s="52">
        <v>9</v>
      </c>
      <c r="J22" s="51">
        <v>250</v>
      </c>
      <c r="K22" s="52">
        <v>1.5</v>
      </c>
      <c r="L22" s="51">
        <v>300</v>
      </c>
      <c r="M22" s="52">
        <v>10.49</v>
      </c>
      <c r="N22" s="51">
        <v>80</v>
      </c>
      <c r="O22" s="52">
        <v>8.33</v>
      </c>
      <c r="P22" s="51">
        <v>7200</v>
      </c>
      <c r="Q22" s="52">
        <v>13.2</v>
      </c>
      <c r="R22" s="51">
        <v>50</v>
      </c>
      <c r="S22" s="52">
        <v>7.96</v>
      </c>
      <c r="T22" s="59">
        <v>1000</v>
      </c>
      <c r="U22" s="62"/>
    </row>
    <row r="23" spans="1:21" ht="15">
      <c r="A23" s="40" t="s">
        <v>25</v>
      </c>
      <c r="B23" s="54" t="s">
        <v>19</v>
      </c>
      <c r="C23" s="50">
        <v>12.54</v>
      </c>
      <c r="D23" s="51">
        <v>295</v>
      </c>
      <c r="E23" s="52"/>
      <c r="F23" s="51"/>
      <c r="G23" s="52">
        <v>9.7</v>
      </c>
      <c r="H23" s="51">
        <v>130</v>
      </c>
      <c r="I23" s="52">
        <v>13.8</v>
      </c>
      <c r="J23" s="51">
        <v>300</v>
      </c>
      <c r="K23" s="52">
        <v>6</v>
      </c>
      <c r="L23" s="51">
        <v>50</v>
      </c>
      <c r="M23" s="52">
        <v>7.56</v>
      </c>
      <c r="N23" s="51">
        <v>80</v>
      </c>
      <c r="O23" s="52">
        <v>0.99</v>
      </c>
      <c r="P23" s="51">
        <v>600</v>
      </c>
      <c r="Q23" s="52">
        <v>7.92</v>
      </c>
      <c r="R23" s="51">
        <v>50</v>
      </c>
      <c r="S23" s="52">
        <v>7.905</v>
      </c>
      <c r="T23" s="59">
        <v>500</v>
      </c>
      <c r="U23" s="62"/>
    </row>
    <row r="24" spans="1:21" ht="15">
      <c r="A24" s="40" t="s">
        <v>29</v>
      </c>
      <c r="B24" s="54" t="s">
        <v>19</v>
      </c>
      <c r="C24" s="50">
        <v>33.64</v>
      </c>
      <c r="D24" s="51">
        <v>4</v>
      </c>
      <c r="E24" s="52"/>
      <c r="F24" s="51"/>
      <c r="G24" s="52" t="s">
        <v>106</v>
      </c>
      <c r="H24" s="51">
        <v>12</v>
      </c>
      <c r="I24" s="52">
        <v>15.6</v>
      </c>
      <c r="J24" s="51">
        <v>40</v>
      </c>
      <c r="K24" s="52">
        <v>10.3</v>
      </c>
      <c r="L24" s="51">
        <v>20</v>
      </c>
      <c r="M24" s="52">
        <v>11.43</v>
      </c>
      <c r="N24" s="51">
        <v>8</v>
      </c>
      <c r="O24" s="52">
        <v>9.9</v>
      </c>
      <c r="P24" s="51">
        <v>600</v>
      </c>
      <c r="Q24" s="52">
        <v>107</v>
      </c>
      <c r="R24" s="51">
        <v>5</v>
      </c>
      <c r="S24" s="52">
        <v>8.46</v>
      </c>
      <c r="T24" s="59">
        <v>50</v>
      </c>
      <c r="U24" s="62"/>
    </row>
    <row r="25" spans="1:21" ht="15">
      <c r="A25" s="40" t="s">
        <v>63</v>
      </c>
      <c r="B25" s="54" t="s">
        <v>19</v>
      </c>
      <c r="C25" s="50">
        <v>14.84</v>
      </c>
      <c r="D25" s="51">
        <v>605</v>
      </c>
      <c r="E25" s="52">
        <v>9.9</v>
      </c>
      <c r="F25" s="51">
        <v>109</v>
      </c>
      <c r="G25" s="52">
        <v>9.2</v>
      </c>
      <c r="H25" s="51">
        <v>270</v>
      </c>
      <c r="I25" s="52">
        <v>9.6</v>
      </c>
      <c r="J25" s="51">
        <v>300</v>
      </c>
      <c r="K25" s="52">
        <v>19.2</v>
      </c>
      <c r="L25" s="51">
        <v>250</v>
      </c>
      <c r="M25" s="52">
        <v>11.88</v>
      </c>
      <c r="N25" s="51">
        <v>80</v>
      </c>
      <c r="O25" s="52"/>
      <c r="P25" s="51"/>
      <c r="Q25" s="52">
        <v>10.74</v>
      </c>
      <c r="R25" s="51">
        <v>50</v>
      </c>
      <c r="S25" s="52">
        <v>9.01</v>
      </c>
      <c r="T25" s="59">
        <v>600</v>
      </c>
      <c r="U25" s="62"/>
    </row>
    <row r="26" spans="1:21" ht="15">
      <c r="A26" s="40" t="s">
        <v>64</v>
      </c>
      <c r="B26" s="54" t="s">
        <v>19</v>
      </c>
      <c r="C26" s="50">
        <v>6.67</v>
      </c>
      <c r="D26" s="51">
        <v>40</v>
      </c>
      <c r="E26" s="52">
        <v>8.5</v>
      </c>
      <c r="F26" s="51">
        <v>10</v>
      </c>
      <c r="G26" s="52" t="s">
        <v>107</v>
      </c>
      <c r="H26" s="51">
        <v>410</v>
      </c>
      <c r="I26" s="52">
        <v>9</v>
      </c>
      <c r="J26" s="51">
        <v>300</v>
      </c>
      <c r="K26" s="52">
        <v>10.8</v>
      </c>
      <c r="L26" s="51">
        <v>300</v>
      </c>
      <c r="M26" s="52">
        <v>7.56</v>
      </c>
      <c r="N26" s="51">
        <v>80</v>
      </c>
      <c r="O26" s="52">
        <v>8.59</v>
      </c>
      <c r="P26" s="51">
        <v>6000</v>
      </c>
      <c r="Q26" s="52">
        <v>7.92</v>
      </c>
      <c r="R26" s="51">
        <v>20</v>
      </c>
      <c r="S26" s="52">
        <v>7.905</v>
      </c>
      <c r="T26" s="59">
        <v>300</v>
      </c>
      <c r="U26" s="62"/>
    </row>
    <row r="27" spans="1:21" ht="15">
      <c r="A27" s="40" t="s">
        <v>65</v>
      </c>
      <c r="B27" s="54" t="s">
        <v>19</v>
      </c>
      <c r="C27" s="50">
        <v>12.54</v>
      </c>
      <c r="D27" s="51">
        <v>142</v>
      </c>
      <c r="E27" s="52">
        <v>11.9</v>
      </c>
      <c r="F27" s="51">
        <v>39</v>
      </c>
      <c r="G27" s="52" t="s">
        <v>108</v>
      </c>
      <c r="H27" s="51">
        <v>5</v>
      </c>
      <c r="I27" s="52">
        <v>13.8</v>
      </c>
      <c r="J27" s="51">
        <v>300</v>
      </c>
      <c r="K27" s="52">
        <v>0</v>
      </c>
      <c r="L27" s="51">
        <v>0</v>
      </c>
      <c r="M27" s="52">
        <v>8.55</v>
      </c>
      <c r="N27" s="51">
        <v>100</v>
      </c>
      <c r="O27" s="52">
        <v>8.5</v>
      </c>
      <c r="P27" s="51">
        <v>6500</v>
      </c>
      <c r="Q27" s="52">
        <v>5.85</v>
      </c>
      <c r="R27" s="51">
        <v>100</v>
      </c>
      <c r="S27" s="52">
        <v>9.77</v>
      </c>
      <c r="T27" s="59">
        <v>500</v>
      </c>
      <c r="U27" s="62"/>
    </row>
    <row r="28" spans="1:21" ht="15">
      <c r="A28" s="40" t="s">
        <v>30</v>
      </c>
      <c r="B28" s="54" t="s">
        <v>19</v>
      </c>
      <c r="C28" s="50">
        <v>3.11</v>
      </c>
      <c r="D28" s="51">
        <v>297</v>
      </c>
      <c r="E28" s="52">
        <v>1.5</v>
      </c>
      <c r="F28" s="51">
        <v>22</v>
      </c>
      <c r="G28" s="52">
        <v>2.1</v>
      </c>
      <c r="H28" s="51">
        <v>270</v>
      </c>
      <c r="I28" s="52">
        <v>4.1</v>
      </c>
      <c r="J28" s="51">
        <v>300</v>
      </c>
      <c r="K28" s="52">
        <v>5</v>
      </c>
      <c r="L28" s="51">
        <v>350</v>
      </c>
      <c r="M28" s="52">
        <v>6.03</v>
      </c>
      <c r="N28" s="51">
        <v>120</v>
      </c>
      <c r="O28" s="52">
        <v>0.85</v>
      </c>
      <c r="P28" s="51">
        <v>2200</v>
      </c>
      <c r="Q28" s="52">
        <v>1.75</v>
      </c>
      <c r="R28" s="51">
        <v>50</v>
      </c>
      <c r="S28" s="52">
        <v>3.74</v>
      </c>
      <c r="T28" s="59">
        <v>950</v>
      </c>
      <c r="U28" s="62"/>
    </row>
    <row r="29" spans="1:21" ht="15">
      <c r="A29" s="40" t="s">
        <v>4</v>
      </c>
      <c r="B29" s="54" t="s">
        <v>19</v>
      </c>
      <c r="C29" s="50">
        <v>9.66</v>
      </c>
      <c r="D29" s="51">
        <v>96</v>
      </c>
      <c r="E29" s="52">
        <v>4.9</v>
      </c>
      <c r="F29" s="51">
        <v>4</v>
      </c>
      <c r="G29" s="52">
        <v>12.3</v>
      </c>
      <c r="H29" s="51">
        <v>60</v>
      </c>
      <c r="I29" s="52">
        <v>6</v>
      </c>
      <c r="J29" s="51">
        <v>150</v>
      </c>
      <c r="K29" s="52">
        <v>5</v>
      </c>
      <c r="L29" s="51">
        <v>50</v>
      </c>
      <c r="M29" s="52">
        <v>8.19</v>
      </c>
      <c r="N29" s="51">
        <v>40</v>
      </c>
      <c r="O29" s="52"/>
      <c r="P29" s="51"/>
      <c r="Q29" s="52">
        <v>6.84</v>
      </c>
      <c r="R29" s="51">
        <v>10</v>
      </c>
      <c r="S29" s="52">
        <v>3.27</v>
      </c>
      <c r="T29" s="59">
        <v>30</v>
      </c>
      <c r="U29" s="62"/>
    </row>
    <row r="30" spans="1:21" ht="15">
      <c r="A30" s="40" t="s">
        <v>18</v>
      </c>
      <c r="B30" s="54" t="s">
        <v>19</v>
      </c>
      <c r="C30" s="50">
        <v>14.84</v>
      </c>
      <c r="D30" s="51">
        <v>30</v>
      </c>
      <c r="E30" s="52">
        <v>59</v>
      </c>
      <c r="F30" s="51">
        <v>1</v>
      </c>
      <c r="G30" s="52">
        <v>6.3</v>
      </c>
      <c r="H30" s="51">
        <v>30</v>
      </c>
      <c r="I30" s="52">
        <v>63.8</v>
      </c>
      <c r="J30" s="51">
        <v>30</v>
      </c>
      <c r="K30" s="52">
        <v>0</v>
      </c>
      <c r="L30" s="51">
        <v>0</v>
      </c>
      <c r="M30" s="52">
        <v>0</v>
      </c>
      <c r="N30" s="51">
        <v>0</v>
      </c>
      <c r="O30" s="52"/>
      <c r="P30" s="51"/>
      <c r="Q30" s="52"/>
      <c r="R30" s="51"/>
      <c r="S30" s="52">
        <v>3.19</v>
      </c>
      <c r="T30" s="59">
        <v>250</v>
      </c>
      <c r="U30" s="62"/>
    </row>
    <row r="31" spans="1:21" ht="15">
      <c r="A31" s="40" t="s">
        <v>66</v>
      </c>
      <c r="B31" s="54" t="s">
        <v>19</v>
      </c>
      <c r="C31" s="50">
        <v>37.95</v>
      </c>
      <c r="D31" s="51">
        <v>345</v>
      </c>
      <c r="E31" s="52">
        <v>4.5</v>
      </c>
      <c r="F31" s="51">
        <v>41</v>
      </c>
      <c r="G31" s="52" t="s">
        <v>109</v>
      </c>
      <c r="H31" s="51">
        <v>260</v>
      </c>
      <c r="I31" s="52">
        <v>23.5</v>
      </c>
      <c r="J31" s="51">
        <v>360</v>
      </c>
      <c r="K31" s="52">
        <v>29</v>
      </c>
      <c r="L31" s="51">
        <v>250</v>
      </c>
      <c r="M31" s="52">
        <v>24.52</v>
      </c>
      <c r="N31" s="51">
        <v>150</v>
      </c>
      <c r="O31" s="52">
        <v>22.24</v>
      </c>
      <c r="P31" s="51">
        <v>500</v>
      </c>
      <c r="Q31" s="52">
        <v>17.91</v>
      </c>
      <c r="R31" s="51">
        <v>30</v>
      </c>
      <c r="S31" s="52">
        <v>18.07</v>
      </c>
      <c r="T31" s="59">
        <v>150</v>
      </c>
      <c r="U31" s="62"/>
    </row>
    <row r="32" spans="1:21" ht="15">
      <c r="A32" s="40" t="s">
        <v>67</v>
      </c>
      <c r="B32" s="54" t="s">
        <v>19</v>
      </c>
      <c r="C32" s="50">
        <v>48.3</v>
      </c>
      <c r="D32" s="51">
        <v>0</v>
      </c>
      <c r="E32" s="52">
        <v>13.9</v>
      </c>
      <c r="F32" s="51">
        <v>70</v>
      </c>
      <c r="G32" s="52" t="s">
        <v>110</v>
      </c>
      <c r="H32" s="51">
        <v>230</v>
      </c>
      <c r="I32" s="52">
        <v>15.4</v>
      </c>
      <c r="J32" s="51">
        <v>350</v>
      </c>
      <c r="K32" s="52">
        <v>79</v>
      </c>
      <c r="L32" s="51">
        <v>30</v>
      </c>
      <c r="M32" s="52">
        <v>96.3</v>
      </c>
      <c r="N32" s="51">
        <v>30</v>
      </c>
      <c r="O32" s="52">
        <v>26.55</v>
      </c>
      <c r="P32" s="51">
        <v>1300</v>
      </c>
      <c r="Q32" s="52">
        <v>36.9</v>
      </c>
      <c r="R32" s="51">
        <v>20</v>
      </c>
      <c r="S32" s="52">
        <v>16.12</v>
      </c>
      <c r="T32" s="59">
        <v>200</v>
      </c>
      <c r="U32" s="62"/>
    </row>
    <row r="33" spans="1:21" ht="15">
      <c r="A33" s="40" t="s">
        <v>57</v>
      </c>
      <c r="B33" s="54" t="s">
        <v>19</v>
      </c>
      <c r="C33" s="50">
        <v>27.49</v>
      </c>
      <c r="D33" s="51">
        <v>38</v>
      </c>
      <c r="E33" s="52">
        <v>17.9</v>
      </c>
      <c r="F33" s="51">
        <v>3</v>
      </c>
      <c r="G33" s="52">
        <v>21.5</v>
      </c>
      <c r="H33" s="51">
        <v>15</v>
      </c>
      <c r="I33" s="52" t="s">
        <v>137</v>
      </c>
      <c r="J33" s="51"/>
      <c r="K33" s="52">
        <v>19.5</v>
      </c>
      <c r="L33" s="51">
        <v>30</v>
      </c>
      <c r="M33" s="52">
        <v>18.9</v>
      </c>
      <c r="N33" s="51">
        <v>0</v>
      </c>
      <c r="O33" s="52">
        <v>11.65</v>
      </c>
      <c r="P33" s="51">
        <v>100</v>
      </c>
      <c r="Q33" s="52">
        <v>13.5</v>
      </c>
      <c r="R33" s="51">
        <v>20</v>
      </c>
      <c r="S33" s="52">
        <v>12</v>
      </c>
      <c r="T33" s="59">
        <v>100</v>
      </c>
      <c r="U33" s="62"/>
    </row>
    <row r="34" spans="1:21" ht="15" customHeight="1">
      <c r="A34" s="40" t="s">
        <v>69</v>
      </c>
      <c r="B34" s="54" t="s">
        <v>68</v>
      </c>
      <c r="C34" s="50"/>
      <c r="D34" s="51">
        <v>0</v>
      </c>
      <c r="E34" s="52">
        <v>69</v>
      </c>
      <c r="F34" s="51">
        <v>2</v>
      </c>
      <c r="G34" s="52" t="s">
        <v>111</v>
      </c>
      <c r="H34" s="51">
        <v>3</v>
      </c>
      <c r="I34" s="52" t="s">
        <v>137</v>
      </c>
      <c r="J34" s="51"/>
      <c r="K34" s="52">
        <v>2.58</v>
      </c>
      <c r="L34" s="51">
        <v>500</v>
      </c>
      <c r="M34" s="52">
        <v>2.64</v>
      </c>
      <c r="N34" s="51">
        <v>200</v>
      </c>
      <c r="O34" s="52">
        <v>1036.39</v>
      </c>
      <c r="P34" s="51">
        <v>100</v>
      </c>
      <c r="Q34" s="52"/>
      <c r="R34" s="51"/>
      <c r="S34" s="52">
        <v>13.6</v>
      </c>
      <c r="T34" s="59">
        <v>750</v>
      </c>
      <c r="U34" s="62"/>
    </row>
    <row r="35" spans="1:21" ht="15" customHeight="1">
      <c r="A35" s="40" t="s">
        <v>145</v>
      </c>
      <c r="B35" s="54" t="s">
        <v>68</v>
      </c>
      <c r="C35" s="50"/>
      <c r="D35" s="51"/>
      <c r="E35" s="52"/>
      <c r="F35" s="51"/>
      <c r="G35" s="52"/>
      <c r="H35" s="51"/>
      <c r="I35" s="52"/>
      <c r="J35" s="51"/>
      <c r="K35" s="52"/>
      <c r="L35" s="51"/>
      <c r="M35" s="52"/>
      <c r="N35" s="51"/>
      <c r="O35" s="52"/>
      <c r="P35" s="51"/>
      <c r="Q35" s="52"/>
      <c r="R35" s="51"/>
      <c r="S35" s="52"/>
      <c r="T35" s="59"/>
      <c r="U35" s="62"/>
    </row>
    <row r="36" spans="1:21" ht="15">
      <c r="A36" s="40" t="s">
        <v>70</v>
      </c>
      <c r="B36" s="54" t="s">
        <v>19</v>
      </c>
      <c r="C36" s="50">
        <v>322</v>
      </c>
      <c r="D36" s="51">
        <v>10</v>
      </c>
      <c r="E36" s="52"/>
      <c r="F36" s="51"/>
      <c r="G36" s="52" t="s">
        <v>112</v>
      </c>
      <c r="H36" s="51">
        <v>17</v>
      </c>
      <c r="I36" s="52" t="s">
        <v>137</v>
      </c>
      <c r="J36" s="51"/>
      <c r="K36" s="52">
        <v>0</v>
      </c>
      <c r="L36" s="51">
        <v>0</v>
      </c>
      <c r="M36" s="52">
        <v>168.15</v>
      </c>
      <c r="N36" s="51">
        <v>8</v>
      </c>
      <c r="O36" s="52">
        <v>115</v>
      </c>
      <c r="P36" s="51">
        <v>27</v>
      </c>
      <c r="Q36" s="52"/>
      <c r="R36" s="51"/>
      <c r="S36" s="52">
        <v>152.1</v>
      </c>
      <c r="T36" s="59">
        <v>20</v>
      </c>
      <c r="U36" s="62"/>
    </row>
    <row r="37" spans="1:21" ht="15">
      <c r="A37" s="40" t="s">
        <v>71</v>
      </c>
      <c r="B37" s="54" t="s">
        <v>19</v>
      </c>
      <c r="C37" s="50">
        <v>1087.9</v>
      </c>
      <c r="D37" s="51">
        <v>0</v>
      </c>
      <c r="E37" s="52"/>
      <c r="F37" s="51"/>
      <c r="G37" s="52"/>
      <c r="H37" s="51"/>
      <c r="I37" s="52" t="s">
        <v>137</v>
      </c>
      <c r="J37" s="51"/>
      <c r="K37" s="52">
        <v>0</v>
      </c>
      <c r="L37" s="51">
        <v>0</v>
      </c>
      <c r="M37" s="52">
        <v>0</v>
      </c>
      <c r="N37" s="51">
        <v>0</v>
      </c>
      <c r="O37" s="52"/>
      <c r="P37" s="51"/>
      <c r="Q37" s="52"/>
      <c r="R37" s="51"/>
      <c r="S37" s="52">
        <v>786</v>
      </c>
      <c r="T37" s="59">
        <v>10</v>
      </c>
      <c r="U37" s="62"/>
    </row>
    <row r="38" spans="1:21" ht="15">
      <c r="A38" s="40" t="s">
        <v>146</v>
      </c>
      <c r="B38" s="54" t="s">
        <v>19</v>
      </c>
      <c r="C38" s="50"/>
      <c r="D38" s="51"/>
      <c r="E38" s="52"/>
      <c r="F38" s="51"/>
      <c r="G38" s="52"/>
      <c r="H38" s="51"/>
      <c r="I38" s="52"/>
      <c r="J38" s="51"/>
      <c r="K38" s="52"/>
      <c r="L38" s="51"/>
      <c r="M38" s="52"/>
      <c r="N38" s="51"/>
      <c r="O38" s="52"/>
      <c r="P38" s="51"/>
      <c r="Q38" s="52"/>
      <c r="R38" s="51"/>
      <c r="S38" s="52"/>
      <c r="T38" s="59"/>
      <c r="U38" s="62"/>
    </row>
    <row r="39" spans="1:21" ht="15">
      <c r="A39" s="40" t="s">
        <v>38</v>
      </c>
      <c r="B39" s="54" t="s">
        <v>19</v>
      </c>
      <c r="C39" s="50">
        <v>40.14</v>
      </c>
      <c r="D39" s="51">
        <v>30</v>
      </c>
      <c r="E39" s="52"/>
      <c r="F39" s="51"/>
      <c r="G39" s="52" t="s">
        <v>113</v>
      </c>
      <c r="H39" s="51">
        <v>10</v>
      </c>
      <c r="I39" s="52">
        <v>42.5</v>
      </c>
      <c r="J39" s="51">
        <v>20</v>
      </c>
      <c r="K39" s="52">
        <v>64</v>
      </c>
      <c r="L39" s="51">
        <v>50</v>
      </c>
      <c r="M39" s="52">
        <v>7.97</v>
      </c>
      <c r="N39" s="51">
        <v>0</v>
      </c>
      <c r="O39" s="52"/>
      <c r="P39" s="51"/>
      <c r="Q39" s="52">
        <v>6.84</v>
      </c>
      <c r="R39" s="51">
        <v>10</v>
      </c>
      <c r="S39" s="52">
        <v>12.76</v>
      </c>
      <c r="T39" s="59">
        <v>150</v>
      </c>
      <c r="U39" s="62"/>
    </row>
    <row r="40" spans="1:21" ht="15">
      <c r="A40" s="40" t="s">
        <v>39</v>
      </c>
      <c r="B40" s="54" t="s">
        <v>19</v>
      </c>
      <c r="C40" s="50">
        <v>59.69</v>
      </c>
      <c r="D40" s="51">
        <v>30</v>
      </c>
      <c r="E40" s="52"/>
      <c r="F40" s="51"/>
      <c r="G40" s="52" t="s">
        <v>106</v>
      </c>
      <c r="H40" s="51">
        <v>36</v>
      </c>
      <c r="I40" s="52" t="s">
        <v>137</v>
      </c>
      <c r="J40" s="51"/>
      <c r="K40" s="52">
        <v>18</v>
      </c>
      <c r="L40" s="51">
        <v>100</v>
      </c>
      <c r="M40" s="52">
        <v>0</v>
      </c>
      <c r="N40" s="51">
        <v>0</v>
      </c>
      <c r="O40" s="52">
        <v>26.41</v>
      </c>
      <c r="P40" s="51">
        <v>1340</v>
      </c>
      <c r="Q40" s="52">
        <v>28.8</v>
      </c>
      <c r="R40" s="51">
        <v>20</v>
      </c>
      <c r="S40" s="52">
        <v>5.18</v>
      </c>
      <c r="T40" s="59">
        <v>250</v>
      </c>
      <c r="U40" s="62"/>
    </row>
    <row r="41" spans="1:21" ht="15">
      <c r="A41" s="40" t="s">
        <v>72</v>
      </c>
      <c r="B41" s="55" t="s">
        <v>19</v>
      </c>
      <c r="C41" s="50"/>
      <c r="D41" s="51">
        <v>0</v>
      </c>
      <c r="E41" s="52">
        <v>26</v>
      </c>
      <c r="F41" s="51">
        <v>1</v>
      </c>
      <c r="G41" s="52" t="s">
        <v>106</v>
      </c>
      <c r="H41" s="51">
        <v>20</v>
      </c>
      <c r="I41" s="52" t="s">
        <v>137</v>
      </c>
      <c r="J41" s="51"/>
      <c r="K41" s="52">
        <v>0</v>
      </c>
      <c r="L41" s="51">
        <v>0</v>
      </c>
      <c r="M41" s="52">
        <v>8.42</v>
      </c>
      <c r="N41" s="51">
        <v>500</v>
      </c>
      <c r="O41" s="52">
        <v>17.22</v>
      </c>
      <c r="P41" s="51">
        <v>50</v>
      </c>
      <c r="Q41" s="52"/>
      <c r="R41" s="51"/>
      <c r="S41" s="52">
        <v>47.83</v>
      </c>
      <c r="T41" s="59">
        <v>50</v>
      </c>
      <c r="U41" s="62"/>
    </row>
    <row r="42" spans="1:21" ht="15">
      <c r="A42" s="40" t="s">
        <v>73</v>
      </c>
      <c r="B42" s="55" t="s">
        <v>19</v>
      </c>
      <c r="C42" s="50"/>
      <c r="D42" s="51">
        <v>0</v>
      </c>
      <c r="E42" s="52"/>
      <c r="F42" s="51"/>
      <c r="G42" s="52" t="s">
        <v>114</v>
      </c>
      <c r="H42" s="51">
        <v>20</v>
      </c>
      <c r="I42" s="52" t="s">
        <v>137</v>
      </c>
      <c r="J42" s="51"/>
      <c r="K42" s="52">
        <v>0</v>
      </c>
      <c r="L42" s="51">
        <v>0</v>
      </c>
      <c r="M42" s="52">
        <v>3.72</v>
      </c>
      <c r="N42" s="51">
        <v>500</v>
      </c>
      <c r="O42" s="52"/>
      <c r="P42" s="51"/>
      <c r="Q42" s="52"/>
      <c r="R42" s="51"/>
      <c r="S42" s="52">
        <v>33.69</v>
      </c>
      <c r="T42" s="59">
        <v>50</v>
      </c>
      <c r="U42" s="62"/>
    </row>
    <row r="43" spans="1:21" ht="15">
      <c r="A43" s="40" t="s">
        <v>7</v>
      </c>
      <c r="B43" s="55" t="s">
        <v>19</v>
      </c>
      <c r="C43" s="50">
        <v>102.35</v>
      </c>
      <c r="D43" s="51">
        <v>0</v>
      </c>
      <c r="E43" s="52">
        <v>29</v>
      </c>
      <c r="F43" s="51">
        <v>1</v>
      </c>
      <c r="G43" s="52" t="s">
        <v>115</v>
      </c>
      <c r="H43" s="51">
        <v>30</v>
      </c>
      <c r="I43" s="52" t="s">
        <v>137</v>
      </c>
      <c r="J43" s="51"/>
      <c r="K43" s="52">
        <v>0</v>
      </c>
      <c r="L43" s="51">
        <v>0</v>
      </c>
      <c r="M43" s="52">
        <v>52.33</v>
      </c>
      <c r="N43" s="51">
        <v>1</v>
      </c>
      <c r="O43" s="52"/>
      <c r="P43" s="51"/>
      <c r="Q43" s="52"/>
      <c r="R43" s="51"/>
      <c r="S43" s="52">
        <v>146.6</v>
      </c>
      <c r="T43" s="59">
        <v>50</v>
      </c>
      <c r="U43" s="62"/>
    </row>
    <row r="44" spans="1:21" ht="15">
      <c r="A44" s="40" t="s">
        <v>74</v>
      </c>
      <c r="B44" s="55" t="s">
        <v>19</v>
      </c>
      <c r="C44" s="50">
        <v>7.9</v>
      </c>
      <c r="D44" s="51">
        <v>5000</v>
      </c>
      <c r="E44" s="52">
        <v>6.99</v>
      </c>
      <c r="F44" s="51">
        <v>60</v>
      </c>
      <c r="G44" s="52">
        <v>31.5</v>
      </c>
      <c r="H44" s="51">
        <v>250</v>
      </c>
      <c r="I44" s="52" t="s">
        <v>137</v>
      </c>
      <c r="J44" s="51"/>
      <c r="K44" s="52">
        <v>22</v>
      </c>
      <c r="L44" s="51">
        <v>500</v>
      </c>
      <c r="M44" s="52">
        <v>17.5</v>
      </c>
      <c r="N44" s="51">
        <v>4000</v>
      </c>
      <c r="O44" s="52"/>
      <c r="P44" s="51"/>
      <c r="Q44" s="52">
        <v>26</v>
      </c>
      <c r="R44" s="51">
        <v>500</v>
      </c>
      <c r="S44" s="52">
        <v>34.62</v>
      </c>
      <c r="T44" s="59">
        <v>500</v>
      </c>
      <c r="U44" s="62"/>
    </row>
    <row r="45" spans="1:21" ht="15">
      <c r="A45" s="40" t="s">
        <v>8</v>
      </c>
      <c r="B45" s="55" t="s">
        <v>19</v>
      </c>
      <c r="C45" s="50">
        <v>113.85</v>
      </c>
      <c r="D45" s="51">
        <v>0</v>
      </c>
      <c r="E45" s="52"/>
      <c r="F45" s="51"/>
      <c r="G45" s="52" t="s">
        <v>116</v>
      </c>
      <c r="H45" s="51">
        <v>8</v>
      </c>
      <c r="I45" s="52" t="s">
        <v>137</v>
      </c>
      <c r="J45" s="51"/>
      <c r="K45" s="52">
        <v>0</v>
      </c>
      <c r="L45" s="51">
        <v>0</v>
      </c>
      <c r="M45" s="52">
        <v>65.7</v>
      </c>
      <c r="N45" s="51">
        <v>1</v>
      </c>
      <c r="O45" s="52"/>
      <c r="P45" s="51"/>
      <c r="Q45" s="52"/>
      <c r="R45" s="51"/>
      <c r="S45" s="52">
        <v>102.85</v>
      </c>
      <c r="T45" s="59">
        <v>20</v>
      </c>
      <c r="U45" s="62"/>
    </row>
    <row r="46" spans="1:21" ht="15">
      <c r="A46" s="40" t="s">
        <v>75</v>
      </c>
      <c r="B46" s="56" t="s">
        <v>19</v>
      </c>
      <c r="C46" s="50">
        <v>9.09</v>
      </c>
      <c r="D46" s="51">
        <v>53</v>
      </c>
      <c r="E46" s="52">
        <v>4.9</v>
      </c>
      <c r="F46" s="51">
        <v>6</v>
      </c>
      <c r="G46" s="52" t="s">
        <v>105</v>
      </c>
      <c r="H46" s="51">
        <v>37</v>
      </c>
      <c r="I46" s="52">
        <v>6.5</v>
      </c>
      <c r="J46" s="51">
        <v>180</v>
      </c>
      <c r="K46" s="52">
        <v>9</v>
      </c>
      <c r="L46" s="51">
        <v>10</v>
      </c>
      <c r="M46" s="52">
        <v>6.26</v>
      </c>
      <c r="N46" s="51">
        <v>10</v>
      </c>
      <c r="O46" s="52">
        <v>2.48</v>
      </c>
      <c r="P46" s="51">
        <v>208</v>
      </c>
      <c r="Q46" s="52">
        <v>3.69</v>
      </c>
      <c r="R46" s="51">
        <v>10</v>
      </c>
      <c r="S46" s="52">
        <v>5.87</v>
      </c>
      <c r="T46" s="59">
        <v>50</v>
      </c>
      <c r="U46" s="62"/>
    </row>
    <row r="47" spans="1:21" ht="15">
      <c r="A47" s="40" t="s">
        <v>40</v>
      </c>
      <c r="B47" s="56" t="s">
        <v>19</v>
      </c>
      <c r="C47" s="50">
        <v>13.23</v>
      </c>
      <c r="D47" s="51">
        <v>10</v>
      </c>
      <c r="E47" s="52"/>
      <c r="F47" s="51"/>
      <c r="G47" s="52"/>
      <c r="H47" s="51"/>
      <c r="I47" s="52" t="s">
        <v>137</v>
      </c>
      <c r="J47" s="51"/>
      <c r="K47" s="52">
        <v>0</v>
      </c>
      <c r="L47" s="51">
        <v>0</v>
      </c>
      <c r="M47" s="52">
        <v>9.9</v>
      </c>
      <c r="N47" s="51">
        <v>0</v>
      </c>
      <c r="O47" s="52">
        <v>3.35</v>
      </c>
      <c r="P47" s="51">
        <v>83</v>
      </c>
      <c r="Q47" s="52"/>
      <c r="R47" s="51"/>
      <c r="S47" s="52">
        <v>7.74</v>
      </c>
      <c r="T47" s="59">
        <v>50</v>
      </c>
      <c r="U47" s="62"/>
    </row>
    <row r="48" spans="1:21" ht="15">
      <c r="A48" s="40" t="s">
        <v>147</v>
      </c>
      <c r="B48" s="54" t="s">
        <v>19</v>
      </c>
      <c r="C48" s="50">
        <v>1838.85</v>
      </c>
      <c r="D48" s="51">
        <v>0</v>
      </c>
      <c r="E48" s="52"/>
      <c r="F48" s="51"/>
      <c r="G48" s="52"/>
      <c r="H48" s="51"/>
      <c r="I48" s="52">
        <v>1990</v>
      </c>
      <c r="J48" s="51">
        <v>3</v>
      </c>
      <c r="K48" s="52">
        <v>1190</v>
      </c>
      <c r="L48" s="51">
        <v>2</v>
      </c>
      <c r="M48" s="52">
        <v>1816.8</v>
      </c>
      <c r="N48" s="51">
        <v>0</v>
      </c>
      <c r="O48" s="52"/>
      <c r="P48" s="51"/>
      <c r="Q48" s="52"/>
      <c r="R48" s="51"/>
      <c r="S48" s="52">
        <v>1355.25</v>
      </c>
      <c r="T48" s="59">
        <v>3</v>
      </c>
      <c r="U48" s="62"/>
    </row>
    <row r="49" spans="1:21" ht="15">
      <c r="A49" s="40" t="s">
        <v>148</v>
      </c>
      <c r="B49" s="54" t="s">
        <v>19</v>
      </c>
      <c r="C49" s="50"/>
      <c r="D49" s="51"/>
      <c r="E49" s="52"/>
      <c r="F49" s="51"/>
      <c r="G49" s="52"/>
      <c r="H49" s="51"/>
      <c r="I49" s="52"/>
      <c r="J49" s="51"/>
      <c r="K49" s="52"/>
      <c r="L49" s="51"/>
      <c r="M49" s="52"/>
      <c r="N49" s="51"/>
      <c r="O49" s="52"/>
      <c r="P49" s="51"/>
      <c r="Q49" s="52"/>
      <c r="R49" s="51"/>
      <c r="S49" s="52"/>
      <c r="T49" s="59"/>
      <c r="U49" s="62"/>
    </row>
    <row r="50" spans="1:21" ht="15">
      <c r="A50" s="40" t="s">
        <v>10</v>
      </c>
      <c r="B50" s="54" t="s">
        <v>24</v>
      </c>
      <c r="C50" s="50">
        <v>7.94</v>
      </c>
      <c r="D50" s="51">
        <v>110</v>
      </c>
      <c r="E50" s="52">
        <v>3.3</v>
      </c>
      <c r="F50" s="51">
        <v>37</v>
      </c>
      <c r="G50" s="52">
        <v>6.5</v>
      </c>
      <c r="H50" s="51">
        <v>80</v>
      </c>
      <c r="I50" s="52" t="s">
        <v>137</v>
      </c>
      <c r="J50" s="51"/>
      <c r="K50" s="52">
        <v>6.9</v>
      </c>
      <c r="L50" s="51">
        <v>150</v>
      </c>
      <c r="M50" s="52">
        <v>5.27</v>
      </c>
      <c r="N50" s="51">
        <v>100</v>
      </c>
      <c r="O50" s="52">
        <v>5.51</v>
      </c>
      <c r="P50" s="51">
        <v>122</v>
      </c>
      <c r="Q50" s="52">
        <v>4.77</v>
      </c>
      <c r="R50" s="51">
        <v>50</v>
      </c>
      <c r="S50" s="52">
        <v>5.44</v>
      </c>
      <c r="T50" s="59">
        <v>250</v>
      </c>
      <c r="U50" s="62"/>
    </row>
    <row r="51" spans="1:21" ht="15">
      <c r="A51" s="40" t="s">
        <v>76</v>
      </c>
      <c r="B51" s="54" t="s">
        <v>24</v>
      </c>
      <c r="C51" s="50">
        <v>21.85</v>
      </c>
      <c r="D51" s="51">
        <v>40</v>
      </c>
      <c r="E51" s="52">
        <v>26</v>
      </c>
      <c r="F51" s="51">
        <v>10</v>
      </c>
      <c r="G51" s="52" t="s">
        <v>113</v>
      </c>
      <c r="H51" s="51">
        <v>40</v>
      </c>
      <c r="I51" s="52" t="s">
        <v>137</v>
      </c>
      <c r="J51" s="51"/>
      <c r="K51" s="52">
        <v>17.2</v>
      </c>
      <c r="L51" s="51">
        <v>20</v>
      </c>
      <c r="M51" s="52">
        <v>13.23</v>
      </c>
      <c r="N51" s="51">
        <v>100</v>
      </c>
      <c r="O51" s="52">
        <v>12.8</v>
      </c>
      <c r="P51" s="51">
        <v>224</v>
      </c>
      <c r="Q51" s="52">
        <v>10.8</v>
      </c>
      <c r="R51" s="51">
        <v>50</v>
      </c>
      <c r="S51" s="52">
        <v>13.78</v>
      </c>
      <c r="T51" s="59">
        <v>250</v>
      </c>
      <c r="U51" s="62"/>
    </row>
    <row r="52" spans="1:21" ht="15">
      <c r="A52" s="40" t="s">
        <v>31</v>
      </c>
      <c r="B52" s="54" t="s">
        <v>24</v>
      </c>
      <c r="C52" s="50">
        <v>15.99</v>
      </c>
      <c r="D52" s="51">
        <v>300</v>
      </c>
      <c r="E52" s="52">
        <v>12</v>
      </c>
      <c r="F52" s="51">
        <v>24</v>
      </c>
      <c r="G52" s="52">
        <v>5.4</v>
      </c>
      <c r="H52" s="51">
        <v>100</v>
      </c>
      <c r="I52" s="52">
        <v>6.8</v>
      </c>
      <c r="J52" s="51">
        <v>450</v>
      </c>
      <c r="K52" s="52">
        <v>10.5</v>
      </c>
      <c r="L52" s="51">
        <v>250</v>
      </c>
      <c r="M52" s="52">
        <v>9.88</v>
      </c>
      <c r="N52" s="51">
        <v>150</v>
      </c>
      <c r="O52" s="52">
        <v>5.07</v>
      </c>
      <c r="P52" s="51">
        <v>1210</v>
      </c>
      <c r="Q52" s="52">
        <v>4.5</v>
      </c>
      <c r="R52" s="51">
        <v>50</v>
      </c>
      <c r="S52" s="52">
        <v>6.52</v>
      </c>
      <c r="T52" s="59">
        <v>300</v>
      </c>
      <c r="U52" s="62"/>
    </row>
    <row r="53" spans="1:21" ht="15">
      <c r="A53" s="40" t="s">
        <v>32</v>
      </c>
      <c r="B53" s="54" t="s">
        <v>24</v>
      </c>
      <c r="C53" s="50">
        <v>19.55</v>
      </c>
      <c r="D53" s="51">
        <v>12</v>
      </c>
      <c r="E53" s="52">
        <v>8.9</v>
      </c>
      <c r="F53" s="51">
        <v>2</v>
      </c>
      <c r="G53" s="52"/>
      <c r="H53" s="51"/>
      <c r="I53" s="52" t="s">
        <v>137</v>
      </c>
      <c r="J53" s="51"/>
      <c r="K53" s="52">
        <v>0</v>
      </c>
      <c r="L53" s="51">
        <v>0</v>
      </c>
      <c r="M53" s="52">
        <v>8.11</v>
      </c>
      <c r="N53" s="51">
        <v>8</v>
      </c>
      <c r="O53" s="52">
        <v>5.73</v>
      </c>
      <c r="P53" s="51">
        <v>37</v>
      </c>
      <c r="Q53" s="52">
        <v>20.7</v>
      </c>
      <c r="R53" s="51">
        <v>5</v>
      </c>
      <c r="S53" s="52">
        <v>7.46</v>
      </c>
      <c r="T53" s="59">
        <v>100</v>
      </c>
      <c r="U53" s="62"/>
    </row>
    <row r="54" spans="1:21" ht="15">
      <c r="A54" s="40" t="s">
        <v>41</v>
      </c>
      <c r="B54" s="54" t="s">
        <v>19</v>
      </c>
      <c r="C54" s="50">
        <v>44.85</v>
      </c>
      <c r="D54" s="51">
        <v>0</v>
      </c>
      <c r="E54" s="52"/>
      <c r="F54" s="51"/>
      <c r="G54" s="52"/>
      <c r="H54" s="51"/>
      <c r="I54" s="52" t="s">
        <v>137</v>
      </c>
      <c r="J54" s="51"/>
      <c r="K54" s="52">
        <v>0</v>
      </c>
      <c r="L54" s="51">
        <v>0</v>
      </c>
      <c r="M54" s="52">
        <v>62.37</v>
      </c>
      <c r="N54" s="51">
        <v>1</v>
      </c>
      <c r="O54" s="52"/>
      <c r="P54" s="51"/>
      <c r="Q54" s="52">
        <v>28.3</v>
      </c>
      <c r="R54" s="51">
        <v>5</v>
      </c>
      <c r="S54" s="52">
        <v>7.57</v>
      </c>
      <c r="T54" s="59">
        <v>50</v>
      </c>
      <c r="U54" s="62"/>
    </row>
    <row r="55" spans="1:21" ht="15">
      <c r="A55" s="40" t="s">
        <v>77</v>
      </c>
      <c r="B55" s="54" t="s">
        <v>19</v>
      </c>
      <c r="C55" s="50">
        <v>79.35</v>
      </c>
      <c r="D55" s="51">
        <v>61</v>
      </c>
      <c r="E55" s="52">
        <v>95</v>
      </c>
      <c r="F55" s="51">
        <v>7</v>
      </c>
      <c r="G55" s="52" t="s">
        <v>117</v>
      </c>
      <c r="H55" s="51">
        <v>50</v>
      </c>
      <c r="I55" s="52">
        <v>39.3</v>
      </c>
      <c r="J55" s="51">
        <v>130</v>
      </c>
      <c r="K55" s="52">
        <v>150</v>
      </c>
      <c r="L55" s="51">
        <v>50</v>
      </c>
      <c r="M55" s="52">
        <v>97.94</v>
      </c>
      <c r="N55" s="51">
        <v>15</v>
      </c>
      <c r="O55" s="52">
        <v>165</v>
      </c>
      <c r="P55" s="51">
        <v>225</v>
      </c>
      <c r="Q55" s="52">
        <v>87.3</v>
      </c>
      <c r="R55" s="51">
        <v>5</v>
      </c>
      <c r="S55" s="52">
        <v>14.28</v>
      </c>
      <c r="T55" s="59">
        <v>50</v>
      </c>
      <c r="U55" s="62"/>
    </row>
    <row r="56" spans="1:21" ht="15">
      <c r="A56" s="40" t="s">
        <v>149</v>
      </c>
      <c r="B56" s="54" t="s">
        <v>19</v>
      </c>
      <c r="C56" s="50"/>
      <c r="D56" s="51"/>
      <c r="E56" s="52"/>
      <c r="F56" s="51"/>
      <c r="G56" s="52"/>
      <c r="H56" s="51"/>
      <c r="I56" s="52"/>
      <c r="J56" s="51"/>
      <c r="K56" s="52"/>
      <c r="L56" s="51"/>
      <c r="M56" s="52"/>
      <c r="N56" s="51"/>
      <c r="O56" s="52"/>
      <c r="P56" s="51"/>
      <c r="Q56" s="52"/>
      <c r="R56" s="51"/>
      <c r="S56" s="52"/>
      <c r="T56" s="59"/>
      <c r="U56" s="62"/>
    </row>
    <row r="57" spans="1:21" ht="15">
      <c r="A57" s="40" t="s">
        <v>78</v>
      </c>
      <c r="B57" s="54" t="s">
        <v>19</v>
      </c>
      <c r="C57" s="50">
        <v>10.35</v>
      </c>
      <c r="D57" s="51">
        <v>40</v>
      </c>
      <c r="E57" s="52">
        <v>7.9</v>
      </c>
      <c r="F57" s="51">
        <v>10</v>
      </c>
      <c r="G57" s="52">
        <v>10.5</v>
      </c>
      <c r="H57" s="51">
        <v>50</v>
      </c>
      <c r="I57" s="52">
        <v>6.1</v>
      </c>
      <c r="J57" s="51">
        <v>130</v>
      </c>
      <c r="K57" s="52">
        <v>10</v>
      </c>
      <c r="L57" s="51">
        <v>25</v>
      </c>
      <c r="M57" s="52">
        <v>7.38</v>
      </c>
      <c r="N57" s="51">
        <v>20</v>
      </c>
      <c r="O57" s="52">
        <v>11.98</v>
      </c>
      <c r="P57" s="51">
        <v>200</v>
      </c>
      <c r="Q57" s="52">
        <v>10.35</v>
      </c>
      <c r="R57" s="51">
        <v>5</v>
      </c>
      <c r="S57" s="52">
        <v>34.94</v>
      </c>
      <c r="T57" s="59">
        <v>40</v>
      </c>
      <c r="U57" s="62"/>
    </row>
    <row r="58" spans="1:21" ht="15">
      <c r="A58" s="40" t="s">
        <v>79</v>
      </c>
      <c r="B58" s="54" t="s">
        <v>19</v>
      </c>
      <c r="C58" s="50">
        <v>79.35</v>
      </c>
      <c r="D58" s="51">
        <v>26</v>
      </c>
      <c r="E58" s="52"/>
      <c r="F58" s="51"/>
      <c r="G58" s="52" t="s">
        <v>118</v>
      </c>
      <c r="H58" s="51">
        <v>36</v>
      </c>
      <c r="I58" s="52">
        <v>48.8</v>
      </c>
      <c r="J58" s="51">
        <v>120</v>
      </c>
      <c r="K58" s="52">
        <v>145</v>
      </c>
      <c r="L58" s="51">
        <v>20</v>
      </c>
      <c r="M58" s="52">
        <v>105.49</v>
      </c>
      <c r="N58" s="51">
        <v>20</v>
      </c>
      <c r="O58" s="52">
        <v>76.33</v>
      </c>
      <c r="P58" s="51">
        <v>72</v>
      </c>
      <c r="Q58" s="52" t="s">
        <v>139</v>
      </c>
      <c r="R58" s="51">
        <v>30</v>
      </c>
      <c r="S58" s="52">
        <v>43.2</v>
      </c>
      <c r="T58" s="59">
        <v>40</v>
      </c>
      <c r="U58" s="62"/>
    </row>
    <row r="59" spans="1:21" ht="15">
      <c r="A59" s="40" t="s">
        <v>155</v>
      </c>
      <c r="B59" s="54" t="s">
        <v>19</v>
      </c>
      <c r="C59" s="50"/>
      <c r="D59" s="51"/>
      <c r="E59" s="52"/>
      <c r="F59" s="51"/>
      <c r="G59" s="52"/>
      <c r="H59" s="51"/>
      <c r="I59" s="52"/>
      <c r="J59" s="51"/>
      <c r="K59" s="52"/>
      <c r="L59" s="51"/>
      <c r="M59" s="52"/>
      <c r="N59" s="51"/>
      <c r="O59" s="52"/>
      <c r="P59" s="51"/>
      <c r="Q59" s="52"/>
      <c r="R59" s="51"/>
      <c r="S59" s="52"/>
      <c r="T59" s="59"/>
      <c r="U59" s="62"/>
    </row>
    <row r="60" spans="1:21" ht="15">
      <c r="A60" s="40" t="s">
        <v>150</v>
      </c>
      <c r="B60" s="54" t="s">
        <v>19</v>
      </c>
      <c r="C60" s="50"/>
      <c r="D60" s="51"/>
      <c r="E60" s="52"/>
      <c r="F60" s="51"/>
      <c r="G60" s="52"/>
      <c r="H60" s="51"/>
      <c r="I60" s="52"/>
      <c r="J60" s="51"/>
      <c r="K60" s="52"/>
      <c r="L60" s="51"/>
      <c r="M60" s="52"/>
      <c r="N60" s="51"/>
      <c r="O60" s="52"/>
      <c r="P60" s="51"/>
      <c r="Q60" s="52"/>
      <c r="R60" s="51"/>
      <c r="S60" s="52"/>
      <c r="T60" s="59"/>
      <c r="U60" s="62"/>
    </row>
    <row r="61" spans="1:21" ht="15">
      <c r="A61" s="40" t="s">
        <v>151</v>
      </c>
      <c r="B61" s="54" t="s">
        <v>19</v>
      </c>
      <c r="C61" s="50"/>
      <c r="D61" s="51"/>
      <c r="E61" s="52"/>
      <c r="F61" s="51"/>
      <c r="G61" s="52"/>
      <c r="H61" s="51"/>
      <c r="I61" s="52"/>
      <c r="J61" s="51"/>
      <c r="K61" s="52"/>
      <c r="L61" s="51"/>
      <c r="M61" s="52"/>
      <c r="N61" s="51"/>
      <c r="O61" s="52"/>
      <c r="P61" s="51"/>
      <c r="Q61" s="52"/>
      <c r="R61" s="51"/>
      <c r="S61" s="52"/>
      <c r="T61" s="59"/>
      <c r="U61" s="62"/>
    </row>
    <row r="62" spans="1:21" ht="15">
      <c r="A62" s="40" t="s">
        <v>152</v>
      </c>
      <c r="B62" s="54" t="s">
        <v>19</v>
      </c>
      <c r="C62" s="50"/>
      <c r="D62" s="51"/>
      <c r="E62" s="52"/>
      <c r="F62" s="51"/>
      <c r="G62" s="52"/>
      <c r="H62" s="51"/>
      <c r="I62" s="52"/>
      <c r="J62" s="51"/>
      <c r="K62" s="52"/>
      <c r="L62" s="51"/>
      <c r="M62" s="52"/>
      <c r="N62" s="51"/>
      <c r="O62" s="52"/>
      <c r="P62" s="51"/>
      <c r="Q62" s="52"/>
      <c r="R62" s="51"/>
      <c r="S62" s="52"/>
      <c r="T62" s="59"/>
      <c r="U62" s="62"/>
    </row>
    <row r="63" spans="1:21" ht="15">
      <c r="A63" s="40" t="s">
        <v>14</v>
      </c>
      <c r="B63" s="54" t="s">
        <v>19</v>
      </c>
      <c r="C63" s="50">
        <v>44.85</v>
      </c>
      <c r="D63" s="51">
        <v>65</v>
      </c>
      <c r="E63" s="52">
        <v>17.9</v>
      </c>
      <c r="F63" s="51">
        <v>18</v>
      </c>
      <c r="G63" s="52" t="s">
        <v>119</v>
      </c>
      <c r="H63" s="51">
        <v>60</v>
      </c>
      <c r="I63" s="52">
        <v>28.5</v>
      </c>
      <c r="J63" s="51">
        <v>200</v>
      </c>
      <c r="K63" s="52">
        <v>34</v>
      </c>
      <c r="L63" s="51">
        <v>30</v>
      </c>
      <c r="M63" s="52">
        <v>75.35</v>
      </c>
      <c r="N63" s="51">
        <v>25</v>
      </c>
      <c r="O63" s="52">
        <v>18.75</v>
      </c>
      <c r="P63" s="51">
        <v>410</v>
      </c>
      <c r="Q63" s="52">
        <v>22.5</v>
      </c>
      <c r="R63" s="51">
        <v>10</v>
      </c>
      <c r="S63" s="52">
        <v>10.8</v>
      </c>
      <c r="T63" s="59">
        <v>80</v>
      </c>
      <c r="U63" s="62"/>
    </row>
    <row r="64" spans="1:21" ht="15">
      <c r="A64" s="40" t="s">
        <v>33</v>
      </c>
      <c r="B64" s="54" t="s">
        <v>19</v>
      </c>
      <c r="C64" s="50">
        <v>941.85</v>
      </c>
      <c r="D64" s="51">
        <v>0</v>
      </c>
      <c r="E64" s="52"/>
      <c r="F64" s="51"/>
      <c r="G64" s="52" t="s">
        <v>120</v>
      </c>
      <c r="H64" s="51">
        <v>18</v>
      </c>
      <c r="I64" s="52">
        <v>832</v>
      </c>
      <c r="J64" s="51">
        <v>20</v>
      </c>
      <c r="K64" s="52">
        <v>131</v>
      </c>
      <c r="L64" s="51">
        <v>20</v>
      </c>
      <c r="M64" s="52">
        <v>85</v>
      </c>
      <c r="N64" s="51">
        <v>0</v>
      </c>
      <c r="O64" s="52">
        <v>55.89</v>
      </c>
      <c r="P64" s="51">
        <v>31</v>
      </c>
      <c r="Q64" s="52"/>
      <c r="R64" s="51"/>
      <c r="S64" s="52">
        <v>618.98</v>
      </c>
      <c r="T64" s="59">
        <v>20</v>
      </c>
      <c r="U64" s="62"/>
    </row>
    <row r="65" spans="1:21" ht="15">
      <c r="A65" s="40" t="s">
        <v>34</v>
      </c>
      <c r="B65" s="54" t="s">
        <v>23</v>
      </c>
      <c r="C65" s="50">
        <v>87.9</v>
      </c>
      <c r="D65" s="51">
        <v>3765</v>
      </c>
      <c r="E65" s="52">
        <v>64.9</v>
      </c>
      <c r="F65" s="51">
        <v>1215</v>
      </c>
      <c r="G65" s="52" t="s">
        <v>121</v>
      </c>
      <c r="H65" s="51">
        <v>576</v>
      </c>
      <c r="I65" s="52">
        <v>76.4</v>
      </c>
      <c r="J65" s="51">
        <v>2500</v>
      </c>
      <c r="K65" s="52">
        <v>80</v>
      </c>
      <c r="L65" s="51">
        <v>1000</v>
      </c>
      <c r="M65" s="52">
        <v>55.2</v>
      </c>
      <c r="N65" s="51">
        <v>3200</v>
      </c>
      <c r="O65" s="52">
        <v>58.74</v>
      </c>
      <c r="P65" s="51">
        <v>18000</v>
      </c>
      <c r="Q65" s="52"/>
      <c r="R65" s="51"/>
      <c r="S65" s="52">
        <v>98</v>
      </c>
      <c r="T65" s="59">
        <v>4500</v>
      </c>
      <c r="U65" s="62"/>
    </row>
    <row r="66" spans="1:21" ht="15">
      <c r="A66" s="40" t="s">
        <v>80</v>
      </c>
      <c r="B66" s="54" t="s">
        <v>23</v>
      </c>
      <c r="C66" s="50">
        <v>228.85</v>
      </c>
      <c r="D66" s="51">
        <v>30</v>
      </c>
      <c r="E66" s="52">
        <v>155</v>
      </c>
      <c r="F66" s="51">
        <v>10</v>
      </c>
      <c r="G66" s="52" t="s">
        <v>122</v>
      </c>
      <c r="H66" s="51">
        <v>10</v>
      </c>
      <c r="I66" s="52">
        <v>233</v>
      </c>
      <c r="J66" s="51">
        <v>900</v>
      </c>
      <c r="K66" s="52">
        <v>160</v>
      </c>
      <c r="L66" s="51">
        <v>30</v>
      </c>
      <c r="M66" s="52">
        <v>112</v>
      </c>
      <c r="N66" s="51">
        <v>30</v>
      </c>
      <c r="O66" s="52">
        <v>117.48</v>
      </c>
      <c r="P66" s="51">
        <v>100</v>
      </c>
      <c r="Q66" s="52"/>
      <c r="R66" s="51"/>
      <c r="S66" s="52">
        <v>196</v>
      </c>
      <c r="T66" s="59">
        <v>50</v>
      </c>
      <c r="U66" s="62"/>
    </row>
    <row r="67" spans="1:21" ht="15">
      <c r="A67" s="40" t="s">
        <v>81</v>
      </c>
      <c r="B67" s="54" t="s">
        <v>23</v>
      </c>
      <c r="C67" s="50">
        <v>154.1</v>
      </c>
      <c r="D67" s="51">
        <v>6</v>
      </c>
      <c r="E67" s="52"/>
      <c r="F67" s="51"/>
      <c r="G67" s="52">
        <v>44.2</v>
      </c>
      <c r="H67" s="51">
        <v>6</v>
      </c>
      <c r="I67" s="52" t="s">
        <v>137</v>
      </c>
      <c r="J67" s="51"/>
      <c r="K67" s="52">
        <v>0</v>
      </c>
      <c r="L67" s="51">
        <v>0</v>
      </c>
      <c r="M67" s="52">
        <v>69.95</v>
      </c>
      <c r="N67" s="51">
        <v>3</v>
      </c>
      <c r="O67" s="52">
        <v>35</v>
      </c>
      <c r="P67" s="51">
        <v>17</v>
      </c>
      <c r="Q67" s="52"/>
      <c r="R67" s="51"/>
      <c r="S67" s="52">
        <v>55.88</v>
      </c>
      <c r="T67" s="59">
        <v>50</v>
      </c>
      <c r="U67" s="62"/>
    </row>
    <row r="68" spans="1:21" ht="15">
      <c r="A68" s="40" t="s">
        <v>82</v>
      </c>
      <c r="B68" s="54" t="s">
        <v>19</v>
      </c>
      <c r="C68" s="50">
        <v>2.29</v>
      </c>
      <c r="D68" s="51">
        <v>40</v>
      </c>
      <c r="E68" s="52">
        <v>0.92</v>
      </c>
      <c r="F68" s="51">
        <v>10</v>
      </c>
      <c r="G68" s="52">
        <v>1.5</v>
      </c>
      <c r="H68" s="51">
        <v>500</v>
      </c>
      <c r="I68" s="52" t="s">
        <v>137</v>
      </c>
      <c r="J68" s="51"/>
      <c r="K68" s="52">
        <v>1.5</v>
      </c>
      <c r="L68" s="51">
        <v>200</v>
      </c>
      <c r="M68" s="52">
        <v>0.9</v>
      </c>
      <c r="N68" s="51">
        <v>400</v>
      </c>
      <c r="O68" s="52">
        <v>0.9</v>
      </c>
      <c r="P68" s="51">
        <v>0</v>
      </c>
      <c r="Q68" s="52">
        <v>1.26</v>
      </c>
      <c r="R68" s="51">
        <v>100</v>
      </c>
      <c r="S68" s="52">
        <v>1.7</v>
      </c>
      <c r="T68" s="59">
        <v>500</v>
      </c>
      <c r="U68" s="62"/>
    </row>
    <row r="69" spans="1:21" ht="15">
      <c r="A69" s="40" t="s">
        <v>83</v>
      </c>
      <c r="B69" s="54" t="s">
        <v>19</v>
      </c>
      <c r="C69" s="50">
        <v>2.65</v>
      </c>
      <c r="D69" s="51">
        <v>100</v>
      </c>
      <c r="E69" s="52">
        <v>1.04</v>
      </c>
      <c r="F69" s="51">
        <v>10</v>
      </c>
      <c r="G69" s="52"/>
      <c r="H69" s="51"/>
      <c r="I69" s="52" t="s">
        <v>137</v>
      </c>
      <c r="J69" s="51"/>
      <c r="K69" s="52">
        <v>1.7</v>
      </c>
      <c r="L69" s="51">
        <v>100</v>
      </c>
      <c r="M69" s="52">
        <v>1</v>
      </c>
      <c r="N69" s="51">
        <v>200</v>
      </c>
      <c r="O69" s="52">
        <v>1.2</v>
      </c>
      <c r="P69" s="51">
        <v>500</v>
      </c>
      <c r="Q69" s="52">
        <v>8.55</v>
      </c>
      <c r="R69" s="51">
        <v>50</v>
      </c>
      <c r="S69" s="52">
        <v>2.125</v>
      </c>
      <c r="T69" s="59">
        <v>1500</v>
      </c>
      <c r="U69" s="62"/>
    </row>
    <row r="70" spans="1:21" ht="15">
      <c r="A70" s="40" t="s">
        <v>84</v>
      </c>
      <c r="B70" s="54" t="s">
        <v>19</v>
      </c>
      <c r="C70" s="50">
        <v>4.05</v>
      </c>
      <c r="D70" s="51">
        <v>3040</v>
      </c>
      <c r="E70" s="52">
        <v>1.69</v>
      </c>
      <c r="F70" s="51">
        <v>10</v>
      </c>
      <c r="G70" s="52">
        <v>2.8</v>
      </c>
      <c r="H70" s="51">
        <v>800</v>
      </c>
      <c r="I70" s="52" t="s">
        <v>137</v>
      </c>
      <c r="J70" s="51"/>
      <c r="K70" s="52">
        <v>2.8</v>
      </c>
      <c r="L70" s="51">
        <v>200</v>
      </c>
      <c r="M70" s="52">
        <v>1.57</v>
      </c>
      <c r="N70" s="51">
        <v>200</v>
      </c>
      <c r="O70" s="52">
        <v>2.2</v>
      </c>
      <c r="P70" s="51">
        <v>500</v>
      </c>
      <c r="Q70" s="52">
        <v>200</v>
      </c>
      <c r="R70" s="51">
        <v>2</v>
      </c>
      <c r="S70" s="52">
        <v>2</v>
      </c>
      <c r="T70" s="59">
        <v>1000</v>
      </c>
      <c r="U70" s="62"/>
    </row>
    <row r="71" spans="1:21" ht="15">
      <c r="A71" s="40" t="s">
        <v>85</v>
      </c>
      <c r="B71" s="54" t="s">
        <v>19</v>
      </c>
      <c r="C71" s="50">
        <v>17.14</v>
      </c>
      <c r="D71" s="51">
        <v>10</v>
      </c>
      <c r="E71" s="52">
        <v>8.34</v>
      </c>
      <c r="F71" s="51">
        <v>54</v>
      </c>
      <c r="G71" s="52" t="s">
        <v>123</v>
      </c>
      <c r="H71" s="51">
        <v>200</v>
      </c>
      <c r="I71" s="52">
        <v>22.5</v>
      </c>
      <c r="J71" s="51">
        <v>80</v>
      </c>
      <c r="K71" s="52">
        <v>0</v>
      </c>
      <c r="L71" s="51">
        <v>0</v>
      </c>
      <c r="M71" s="52">
        <v>13.5</v>
      </c>
      <c r="N71" s="51">
        <v>70</v>
      </c>
      <c r="O71" s="52">
        <v>9.18</v>
      </c>
      <c r="P71" s="51">
        <v>1620</v>
      </c>
      <c r="Q71" s="52">
        <v>260</v>
      </c>
      <c r="R71" s="51">
        <v>2</v>
      </c>
      <c r="S71" s="52">
        <v>14.62</v>
      </c>
      <c r="T71" s="59">
        <v>2000</v>
      </c>
      <c r="U71" s="62"/>
    </row>
    <row r="72" spans="1:21" ht="15">
      <c r="A72" s="40" t="s">
        <v>42</v>
      </c>
      <c r="B72" s="54" t="s">
        <v>19</v>
      </c>
      <c r="C72" s="50">
        <v>10.35</v>
      </c>
      <c r="D72" s="51">
        <v>125</v>
      </c>
      <c r="E72" s="52">
        <v>7.17</v>
      </c>
      <c r="F72" s="51">
        <v>40</v>
      </c>
      <c r="G72" s="52" t="s">
        <v>124</v>
      </c>
      <c r="H72" s="51">
        <v>30</v>
      </c>
      <c r="I72" s="52">
        <v>9.1</v>
      </c>
      <c r="J72" s="51">
        <v>60</v>
      </c>
      <c r="K72" s="52">
        <v>7.4</v>
      </c>
      <c r="L72" s="51">
        <v>50</v>
      </c>
      <c r="M72" s="52">
        <v>10.71</v>
      </c>
      <c r="N72" s="51">
        <v>40</v>
      </c>
      <c r="O72" s="52">
        <v>7.68</v>
      </c>
      <c r="P72" s="51">
        <v>3000</v>
      </c>
      <c r="Q72" s="52"/>
      <c r="R72" s="51"/>
      <c r="S72" s="52">
        <v>6.02</v>
      </c>
      <c r="T72" s="59">
        <v>100</v>
      </c>
      <c r="U72" s="62"/>
    </row>
    <row r="73" spans="1:21" ht="15">
      <c r="A73" s="40" t="s">
        <v>43</v>
      </c>
      <c r="B73" s="54" t="s">
        <v>19</v>
      </c>
      <c r="C73" s="50">
        <v>3.86</v>
      </c>
      <c r="D73" s="51">
        <v>0</v>
      </c>
      <c r="E73" s="52">
        <v>1.47</v>
      </c>
      <c r="F73" s="51">
        <v>40</v>
      </c>
      <c r="G73" s="52"/>
      <c r="H73" s="51"/>
      <c r="I73" s="52" t="s">
        <v>137</v>
      </c>
      <c r="J73" s="51"/>
      <c r="K73" s="52">
        <v>0</v>
      </c>
      <c r="L73" s="51">
        <v>0</v>
      </c>
      <c r="M73" s="52">
        <v>2.77</v>
      </c>
      <c r="N73" s="51">
        <v>0</v>
      </c>
      <c r="O73" s="52"/>
      <c r="P73" s="51"/>
      <c r="Q73" s="52">
        <v>19.35</v>
      </c>
      <c r="R73" s="51">
        <v>100</v>
      </c>
      <c r="S73" s="52">
        <v>2.975</v>
      </c>
      <c r="T73" s="59">
        <v>500</v>
      </c>
      <c r="U73" s="62"/>
    </row>
    <row r="74" spans="1:21" ht="15">
      <c r="A74" s="40" t="s">
        <v>44</v>
      </c>
      <c r="B74" s="54" t="s">
        <v>19</v>
      </c>
      <c r="C74" s="50">
        <v>2.99</v>
      </c>
      <c r="D74" s="51">
        <v>1230</v>
      </c>
      <c r="E74" s="52">
        <v>1.14</v>
      </c>
      <c r="F74" s="51">
        <v>10</v>
      </c>
      <c r="G74" s="52">
        <v>2.1</v>
      </c>
      <c r="H74" s="51">
        <v>500</v>
      </c>
      <c r="I74" s="52" t="s">
        <v>137</v>
      </c>
      <c r="J74" s="51"/>
      <c r="K74" s="52">
        <v>2.1</v>
      </c>
      <c r="L74" s="51">
        <v>100</v>
      </c>
      <c r="M74" s="52">
        <v>2.21</v>
      </c>
      <c r="N74" s="51">
        <v>400</v>
      </c>
      <c r="O74" s="52">
        <v>1.7</v>
      </c>
      <c r="P74" s="51">
        <v>1400</v>
      </c>
      <c r="Q74" s="52">
        <v>2.2</v>
      </c>
      <c r="R74" s="51">
        <v>100</v>
      </c>
      <c r="S74" s="52">
        <v>2.465</v>
      </c>
      <c r="T74" s="59">
        <v>300</v>
      </c>
      <c r="U74" s="62"/>
    </row>
    <row r="75" spans="1:21" ht="15">
      <c r="A75" s="40" t="s">
        <v>45</v>
      </c>
      <c r="B75" s="54" t="s">
        <v>19</v>
      </c>
      <c r="C75" s="50">
        <v>3.8</v>
      </c>
      <c r="D75" s="51">
        <v>300</v>
      </c>
      <c r="E75" s="52">
        <v>1.56</v>
      </c>
      <c r="F75" s="51">
        <v>310</v>
      </c>
      <c r="G75" s="52" t="s">
        <v>125</v>
      </c>
      <c r="H75" s="51">
        <v>700</v>
      </c>
      <c r="I75" s="52" t="s">
        <v>137</v>
      </c>
      <c r="J75" s="51"/>
      <c r="K75" s="52">
        <v>3</v>
      </c>
      <c r="L75" s="51">
        <v>300</v>
      </c>
      <c r="M75" s="52">
        <v>1.95</v>
      </c>
      <c r="N75" s="51">
        <v>300</v>
      </c>
      <c r="O75" s="52">
        <v>2.4</v>
      </c>
      <c r="P75" s="51">
        <v>1500</v>
      </c>
      <c r="Q75" s="52">
        <v>13.05</v>
      </c>
      <c r="R75" s="51">
        <v>100</v>
      </c>
      <c r="S75" s="52">
        <v>2.55</v>
      </c>
      <c r="T75" s="59">
        <v>500</v>
      </c>
      <c r="U75" s="62"/>
    </row>
    <row r="76" spans="1:21" ht="15">
      <c r="A76" s="40" t="s">
        <v>46</v>
      </c>
      <c r="B76" s="54" t="s">
        <v>19</v>
      </c>
      <c r="C76" s="50">
        <v>40.83</v>
      </c>
      <c r="D76" s="51">
        <v>55</v>
      </c>
      <c r="E76" s="52">
        <v>12.9</v>
      </c>
      <c r="F76" s="51">
        <v>10</v>
      </c>
      <c r="G76" s="52" t="s">
        <v>126</v>
      </c>
      <c r="H76" s="51">
        <v>45</v>
      </c>
      <c r="I76" s="52">
        <v>27.7</v>
      </c>
      <c r="J76" s="51">
        <v>50</v>
      </c>
      <c r="K76" s="52">
        <v>0</v>
      </c>
      <c r="L76" s="51">
        <v>0</v>
      </c>
      <c r="M76" s="52">
        <v>27</v>
      </c>
      <c r="N76" s="51">
        <v>20</v>
      </c>
      <c r="O76" s="52">
        <v>32.53</v>
      </c>
      <c r="P76" s="51">
        <v>250</v>
      </c>
      <c r="Q76" s="52">
        <v>19.8</v>
      </c>
      <c r="R76" s="51">
        <v>30</v>
      </c>
      <c r="S76" s="52">
        <v>27.9</v>
      </c>
      <c r="T76" s="59">
        <v>1500</v>
      </c>
      <c r="U76" s="62"/>
    </row>
    <row r="77" spans="1:21" ht="15">
      <c r="A77" s="40" t="s">
        <v>54</v>
      </c>
      <c r="B77" s="54" t="s">
        <v>19</v>
      </c>
      <c r="C77" s="50">
        <v>0.71</v>
      </c>
      <c r="D77" s="51">
        <v>8000</v>
      </c>
      <c r="E77" s="52">
        <v>0.3</v>
      </c>
      <c r="F77" s="51">
        <v>2100</v>
      </c>
      <c r="G77" s="52" t="s">
        <v>127</v>
      </c>
      <c r="H77" s="51">
        <v>3</v>
      </c>
      <c r="I77" s="52">
        <v>0.7</v>
      </c>
      <c r="J77" s="51">
        <v>3000</v>
      </c>
      <c r="K77" s="52">
        <v>0.4</v>
      </c>
      <c r="L77" s="51">
        <v>5000</v>
      </c>
      <c r="M77" s="52">
        <v>0.35</v>
      </c>
      <c r="N77" s="51">
        <v>7000</v>
      </c>
      <c r="O77" s="52">
        <v>0.31</v>
      </c>
      <c r="P77" s="51">
        <v>5000</v>
      </c>
      <c r="Q77" s="52">
        <v>60</v>
      </c>
      <c r="R77" s="51">
        <v>5</v>
      </c>
      <c r="S77" s="52">
        <v>0.61</v>
      </c>
      <c r="T77" s="59">
        <v>20000</v>
      </c>
      <c r="U77" s="62"/>
    </row>
    <row r="78" spans="1:21" ht="15">
      <c r="A78" s="40" t="s">
        <v>55</v>
      </c>
      <c r="B78" s="54" t="s">
        <v>19</v>
      </c>
      <c r="C78" s="50">
        <v>0.42</v>
      </c>
      <c r="D78" s="51">
        <v>28000</v>
      </c>
      <c r="E78" s="52">
        <v>0.18</v>
      </c>
      <c r="F78" s="51">
        <v>600</v>
      </c>
      <c r="G78" s="52" t="s">
        <v>128</v>
      </c>
      <c r="H78" s="51">
        <v>2</v>
      </c>
      <c r="I78" s="52">
        <v>0.4</v>
      </c>
      <c r="J78" s="51">
        <v>3000</v>
      </c>
      <c r="K78" s="52">
        <v>0.23</v>
      </c>
      <c r="L78" s="51">
        <v>10000</v>
      </c>
      <c r="M78" s="52">
        <v>0.19</v>
      </c>
      <c r="N78" s="51">
        <v>7000</v>
      </c>
      <c r="O78" s="52">
        <v>0.19</v>
      </c>
      <c r="P78" s="51">
        <v>6000</v>
      </c>
      <c r="Q78" s="52">
        <v>36</v>
      </c>
      <c r="R78" s="51">
        <v>5</v>
      </c>
      <c r="S78" s="52">
        <v>0.3</v>
      </c>
      <c r="T78" s="59">
        <v>20000</v>
      </c>
      <c r="U78" s="62"/>
    </row>
    <row r="79" spans="1:21" ht="15">
      <c r="A79" s="40" t="s">
        <v>47</v>
      </c>
      <c r="B79" s="54" t="s">
        <v>19</v>
      </c>
      <c r="C79" s="50">
        <v>0.5</v>
      </c>
      <c r="D79" s="51">
        <v>5000</v>
      </c>
      <c r="E79" s="52"/>
      <c r="F79" s="51"/>
      <c r="G79" s="52"/>
      <c r="H79" s="51"/>
      <c r="I79" s="52">
        <v>0.5</v>
      </c>
      <c r="J79" s="51">
        <v>2000</v>
      </c>
      <c r="K79" s="52">
        <v>0.29</v>
      </c>
      <c r="L79" s="51">
        <v>1500</v>
      </c>
      <c r="M79" s="52">
        <v>0.24</v>
      </c>
      <c r="N79" s="51">
        <v>5000</v>
      </c>
      <c r="O79" s="52">
        <v>0.2</v>
      </c>
      <c r="P79" s="51">
        <v>6000</v>
      </c>
      <c r="Q79" s="52">
        <v>44</v>
      </c>
      <c r="R79" s="51">
        <v>5</v>
      </c>
      <c r="S79" s="52">
        <v>0.3315</v>
      </c>
      <c r="T79" s="59">
        <v>5000</v>
      </c>
      <c r="U79" s="62"/>
    </row>
    <row r="80" spans="1:21" ht="15">
      <c r="A80" s="40" t="s">
        <v>48</v>
      </c>
      <c r="B80" s="54" t="s">
        <v>19</v>
      </c>
      <c r="C80" s="50">
        <v>0.56</v>
      </c>
      <c r="D80" s="51">
        <v>17000</v>
      </c>
      <c r="E80" s="52">
        <v>0.27</v>
      </c>
      <c r="F80" s="51">
        <v>3100</v>
      </c>
      <c r="G80" s="52" t="s">
        <v>129</v>
      </c>
      <c r="H80" s="51">
        <v>5</v>
      </c>
      <c r="I80" s="52">
        <v>0.9</v>
      </c>
      <c r="J80" s="51">
        <v>2000</v>
      </c>
      <c r="K80" s="52">
        <v>0.32</v>
      </c>
      <c r="L80" s="51">
        <v>1500</v>
      </c>
      <c r="M80" s="52">
        <v>0.76</v>
      </c>
      <c r="N80" s="51">
        <v>4000</v>
      </c>
      <c r="O80" s="52">
        <v>0.26</v>
      </c>
      <c r="P80" s="51">
        <v>37000</v>
      </c>
      <c r="Q80" s="52">
        <v>50</v>
      </c>
      <c r="R80" s="51">
        <v>5</v>
      </c>
      <c r="S80" s="52">
        <v>0.3655</v>
      </c>
      <c r="T80" s="59">
        <v>10000</v>
      </c>
      <c r="U80" s="62"/>
    </row>
    <row r="81" spans="1:21" ht="15">
      <c r="A81" s="40" t="s">
        <v>49</v>
      </c>
      <c r="B81" s="54" t="s">
        <v>19</v>
      </c>
      <c r="C81" s="50">
        <v>2.07</v>
      </c>
      <c r="D81" s="51">
        <v>0</v>
      </c>
      <c r="E81" s="52">
        <v>1.28</v>
      </c>
      <c r="F81" s="51">
        <v>6000</v>
      </c>
      <c r="G81" s="52"/>
      <c r="H81" s="51"/>
      <c r="I81" s="52" t="s">
        <v>137</v>
      </c>
      <c r="J81" s="51"/>
      <c r="K81" s="52">
        <v>0.57</v>
      </c>
      <c r="L81" s="51">
        <v>5000</v>
      </c>
      <c r="M81" s="52">
        <v>0.43</v>
      </c>
      <c r="N81" s="51">
        <v>1000</v>
      </c>
      <c r="O81" s="52">
        <v>0.59</v>
      </c>
      <c r="P81" s="51">
        <v>3000</v>
      </c>
      <c r="Q81" s="52"/>
      <c r="R81" s="51"/>
      <c r="S81" s="52">
        <v>0.714</v>
      </c>
      <c r="T81" s="59">
        <v>5000</v>
      </c>
      <c r="U81" s="62"/>
    </row>
    <row r="82" spans="1:21" ht="15">
      <c r="A82" s="40" t="s">
        <v>50</v>
      </c>
      <c r="B82" s="54" t="s">
        <v>19</v>
      </c>
      <c r="C82" s="50">
        <v>1.73</v>
      </c>
      <c r="D82" s="51">
        <v>3150</v>
      </c>
      <c r="E82" s="52">
        <v>0.78</v>
      </c>
      <c r="F82" s="51">
        <v>550</v>
      </c>
      <c r="G82" s="52" t="s">
        <v>121</v>
      </c>
      <c r="H82" s="51">
        <v>8</v>
      </c>
      <c r="I82" s="52">
        <v>5.1</v>
      </c>
      <c r="J82" s="51">
        <v>1500</v>
      </c>
      <c r="K82" s="52">
        <v>1.26</v>
      </c>
      <c r="L82" s="51">
        <v>300</v>
      </c>
      <c r="M82" s="52">
        <v>2.39</v>
      </c>
      <c r="N82" s="51">
        <v>1000</v>
      </c>
      <c r="O82" s="52">
        <v>0.91</v>
      </c>
      <c r="P82" s="51">
        <v>14100</v>
      </c>
      <c r="Q82" s="52">
        <v>95</v>
      </c>
      <c r="R82" s="51">
        <v>5</v>
      </c>
      <c r="S82" s="52">
        <v>1.16</v>
      </c>
      <c r="T82" s="59">
        <v>3000</v>
      </c>
      <c r="U82" s="62"/>
    </row>
    <row r="83" spans="1:21" ht="15">
      <c r="A83" s="40" t="s">
        <v>56</v>
      </c>
      <c r="B83" s="54" t="s">
        <v>19</v>
      </c>
      <c r="C83" s="50">
        <v>11.27</v>
      </c>
      <c r="D83" s="51">
        <v>0</v>
      </c>
      <c r="E83" s="52"/>
      <c r="F83" s="51"/>
      <c r="G83" s="52">
        <v>39.3</v>
      </c>
      <c r="H83" s="51">
        <v>10</v>
      </c>
      <c r="I83" s="52">
        <v>11.6</v>
      </c>
      <c r="J83" s="51">
        <v>800</v>
      </c>
      <c r="K83" s="52">
        <v>6.3</v>
      </c>
      <c r="L83" s="51">
        <v>100</v>
      </c>
      <c r="M83" s="52">
        <v>3.96</v>
      </c>
      <c r="N83" s="51">
        <v>10</v>
      </c>
      <c r="O83" s="52"/>
      <c r="P83" s="51"/>
      <c r="Q83" s="52">
        <v>40</v>
      </c>
      <c r="R83" s="51">
        <v>1</v>
      </c>
      <c r="S83" s="52">
        <v>4.28</v>
      </c>
      <c r="T83" s="59">
        <v>400</v>
      </c>
      <c r="U83" s="62"/>
    </row>
    <row r="84" spans="1:21" ht="15">
      <c r="A84" s="40" t="s">
        <v>51</v>
      </c>
      <c r="B84" s="54" t="s">
        <v>19</v>
      </c>
      <c r="C84" s="50">
        <v>11.3</v>
      </c>
      <c r="D84" s="51">
        <v>400</v>
      </c>
      <c r="E84" s="52"/>
      <c r="F84" s="51"/>
      <c r="G84" s="52"/>
      <c r="H84" s="51"/>
      <c r="I84" s="52">
        <v>10.2</v>
      </c>
      <c r="J84" s="51">
        <v>600</v>
      </c>
      <c r="K84" s="52">
        <v>7</v>
      </c>
      <c r="L84" s="51">
        <v>150</v>
      </c>
      <c r="M84" s="52">
        <v>7.65</v>
      </c>
      <c r="N84" s="51">
        <v>2000</v>
      </c>
      <c r="O84" s="52">
        <v>3.28</v>
      </c>
      <c r="P84" s="51">
        <v>2230</v>
      </c>
      <c r="Q84" s="52">
        <v>1476</v>
      </c>
      <c r="R84" s="51">
        <v>1</v>
      </c>
      <c r="S84" s="52">
        <v>6.03</v>
      </c>
      <c r="T84" s="59">
        <v>800</v>
      </c>
      <c r="U84" s="62"/>
    </row>
    <row r="85" spans="1:21" ht="15">
      <c r="A85" s="40" t="s">
        <v>35</v>
      </c>
      <c r="B85" s="54" t="s">
        <v>19</v>
      </c>
      <c r="C85" s="50">
        <v>1.59</v>
      </c>
      <c r="D85" s="51">
        <v>2200</v>
      </c>
      <c r="E85" s="52">
        <v>0.69</v>
      </c>
      <c r="F85" s="51">
        <v>200</v>
      </c>
      <c r="G85" s="52" t="s">
        <v>130</v>
      </c>
      <c r="H85" s="51">
        <v>20</v>
      </c>
      <c r="I85" s="52">
        <v>3</v>
      </c>
      <c r="J85" s="51">
        <v>17000</v>
      </c>
      <c r="K85" s="52">
        <v>2.5</v>
      </c>
      <c r="L85" s="51">
        <v>300</v>
      </c>
      <c r="M85" s="52">
        <v>1.74</v>
      </c>
      <c r="N85" s="51">
        <v>3000</v>
      </c>
      <c r="O85" s="52">
        <v>2.45</v>
      </c>
      <c r="P85" s="51">
        <v>7550</v>
      </c>
      <c r="Q85" s="52">
        <v>383</v>
      </c>
      <c r="R85" s="51">
        <v>10</v>
      </c>
      <c r="S85" s="52">
        <v>1.3</v>
      </c>
      <c r="T85" s="59">
        <v>1000</v>
      </c>
      <c r="U85" s="62"/>
    </row>
    <row r="86" spans="1:21" ht="15">
      <c r="A86" s="40" t="s">
        <v>36</v>
      </c>
      <c r="B86" s="54" t="s">
        <v>19</v>
      </c>
      <c r="C86" s="50">
        <v>9.09</v>
      </c>
      <c r="D86" s="51">
        <v>40</v>
      </c>
      <c r="E86" s="52">
        <v>119</v>
      </c>
      <c r="F86" s="51">
        <v>100</v>
      </c>
      <c r="G86" s="52" t="s">
        <v>131</v>
      </c>
      <c r="H86" s="51">
        <v>15</v>
      </c>
      <c r="I86" s="52" t="s">
        <v>137</v>
      </c>
      <c r="J86" s="51"/>
      <c r="K86" s="52">
        <v>2.9</v>
      </c>
      <c r="L86" s="51">
        <v>200</v>
      </c>
      <c r="M86" s="52">
        <v>2.94</v>
      </c>
      <c r="N86" s="51">
        <v>0</v>
      </c>
      <c r="O86" s="52">
        <v>2.45</v>
      </c>
      <c r="P86" s="51">
        <v>13600</v>
      </c>
      <c r="Q86" s="52"/>
      <c r="R86" s="51"/>
      <c r="S86" s="52">
        <v>1.9</v>
      </c>
      <c r="T86" s="59">
        <v>1000</v>
      </c>
      <c r="U86" s="62"/>
    </row>
    <row r="87" spans="1:21" s="32" customFormat="1" ht="15">
      <c r="A87" s="40" t="s">
        <v>52</v>
      </c>
      <c r="B87" s="54" t="s">
        <v>19</v>
      </c>
      <c r="C87" s="50">
        <v>47.15</v>
      </c>
      <c r="D87" s="51">
        <v>96</v>
      </c>
      <c r="E87" s="52">
        <v>39</v>
      </c>
      <c r="F87" s="51">
        <v>5</v>
      </c>
      <c r="G87" s="52" t="s">
        <v>132</v>
      </c>
      <c r="H87" s="51">
        <v>100</v>
      </c>
      <c r="I87" s="52">
        <v>120</v>
      </c>
      <c r="J87" s="51">
        <v>180</v>
      </c>
      <c r="K87" s="52">
        <v>78</v>
      </c>
      <c r="L87" s="51">
        <v>20</v>
      </c>
      <c r="M87" s="52" t="s">
        <v>138</v>
      </c>
      <c r="N87" s="51">
        <v>100</v>
      </c>
      <c r="O87" s="52">
        <v>0.24</v>
      </c>
      <c r="P87" s="51">
        <v>55000</v>
      </c>
      <c r="Q87" s="52">
        <v>600</v>
      </c>
      <c r="R87" s="51">
        <v>3</v>
      </c>
      <c r="S87" s="52">
        <v>50.32</v>
      </c>
      <c r="T87" s="59">
        <v>250</v>
      </c>
      <c r="U87" s="62"/>
    </row>
    <row r="88" spans="1:21" ht="15">
      <c r="A88" s="40" t="s">
        <v>15</v>
      </c>
      <c r="B88" s="54" t="s">
        <v>19</v>
      </c>
      <c r="C88" s="50">
        <v>33.93</v>
      </c>
      <c r="D88" s="51">
        <v>220</v>
      </c>
      <c r="E88" s="52">
        <v>16.99</v>
      </c>
      <c r="F88" s="51">
        <v>80</v>
      </c>
      <c r="G88" s="52" t="s">
        <v>133</v>
      </c>
      <c r="H88" s="51">
        <v>130</v>
      </c>
      <c r="I88" s="52" t="s">
        <v>137</v>
      </c>
      <c r="J88" s="51"/>
      <c r="K88" s="52">
        <v>30</v>
      </c>
      <c r="L88" s="51">
        <v>20</v>
      </c>
      <c r="M88" s="52">
        <v>19</v>
      </c>
      <c r="N88" s="51">
        <v>0</v>
      </c>
      <c r="O88" s="52">
        <v>19.06</v>
      </c>
      <c r="P88" s="51">
        <v>0</v>
      </c>
      <c r="Q88" s="52"/>
      <c r="R88" s="51"/>
      <c r="S88" s="52">
        <v>28.05</v>
      </c>
      <c r="T88" s="59">
        <v>50</v>
      </c>
      <c r="U88" s="62"/>
    </row>
    <row r="89" spans="1:21" ht="15">
      <c r="A89" s="40" t="s">
        <v>16</v>
      </c>
      <c r="B89" s="54" t="s">
        <v>19</v>
      </c>
      <c r="C89" s="50">
        <v>44.85</v>
      </c>
      <c r="D89" s="51">
        <v>0</v>
      </c>
      <c r="E89" s="52"/>
      <c r="F89" s="51"/>
      <c r="G89" s="52" t="s">
        <v>133</v>
      </c>
      <c r="H89" s="51">
        <v>80</v>
      </c>
      <c r="I89" s="52" t="s">
        <v>137</v>
      </c>
      <c r="J89" s="51"/>
      <c r="K89" s="52">
        <v>0</v>
      </c>
      <c r="L89" s="51">
        <v>0</v>
      </c>
      <c r="M89" s="52">
        <v>0</v>
      </c>
      <c r="N89" s="51">
        <v>0</v>
      </c>
      <c r="O89" s="52">
        <v>23.18</v>
      </c>
      <c r="P89" s="51">
        <v>0</v>
      </c>
      <c r="Q89" s="52"/>
      <c r="R89" s="51"/>
      <c r="S89" s="52">
        <v>27.37</v>
      </c>
      <c r="T89" s="59">
        <v>100</v>
      </c>
      <c r="U89" s="62"/>
    </row>
    <row r="90" spans="1:21" ht="15">
      <c r="A90" s="40" t="s">
        <v>17</v>
      </c>
      <c r="B90" s="54" t="s">
        <v>19</v>
      </c>
      <c r="C90" s="50">
        <v>40.25</v>
      </c>
      <c r="D90" s="51">
        <v>10</v>
      </c>
      <c r="E90" s="52"/>
      <c r="F90" s="51"/>
      <c r="G90" s="52"/>
      <c r="H90" s="51"/>
      <c r="I90" s="52" t="s">
        <v>137</v>
      </c>
      <c r="J90" s="51"/>
      <c r="K90" s="52">
        <v>0</v>
      </c>
      <c r="L90" s="51">
        <v>0</v>
      </c>
      <c r="M90" s="52">
        <v>0</v>
      </c>
      <c r="N90" s="51">
        <v>0</v>
      </c>
      <c r="O90" s="52">
        <v>23.18</v>
      </c>
      <c r="P90" s="51">
        <v>0</v>
      </c>
      <c r="Q90" s="52"/>
      <c r="R90" s="51"/>
      <c r="S90" s="52">
        <v>27.75</v>
      </c>
      <c r="T90" s="59">
        <v>200</v>
      </c>
      <c r="U90" s="62"/>
    </row>
    <row r="91" spans="1:21" ht="15">
      <c r="A91" s="40" t="s">
        <v>153</v>
      </c>
      <c r="B91" s="54" t="s">
        <v>19</v>
      </c>
      <c r="C91" s="50"/>
      <c r="D91" s="51"/>
      <c r="E91" s="52"/>
      <c r="F91" s="51"/>
      <c r="G91" s="52"/>
      <c r="H91" s="51"/>
      <c r="I91" s="52"/>
      <c r="J91" s="51"/>
      <c r="K91" s="52"/>
      <c r="L91" s="51"/>
      <c r="M91" s="52"/>
      <c r="N91" s="51"/>
      <c r="O91" s="52"/>
      <c r="P91" s="51"/>
      <c r="Q91" s="52"/>
      <c r="R91" s="51"/>
      <c r="S91" s="52"/>
      <c r="T91" s="59"/>
      <c r="U91" s="62"/>
    </row>
    <row r="92" spans="1:21" ht="15">
      <c r="A92" s="40" t="s">
        <v>154</v>
      </c>
      <c r="B92" s="54" t="s">
        <v>19</v>
      </c>
      <c r="C92" s="50"/>
      <c r="D92" s="51"/>
      <c r="E92" s="52"/>
      <c r="F92" s="51"/>
      <c r="G92" s="52"/>
      <c r="H92" s="51"/>
      <c r="I92" s="52"/>
      <c r="J92" s="51"/>
      <c r="K92" s="52"/>
      <c r="L92" s="51"/>
      <c r="M92" s="52"/>
      <c r="N92" s="51"/>
      <c r="O92" s="52"/>
      <c r="P92" s="51"/>
      <c r="Q92" s="52"/>
      <c r="R92" s="51"/>
      <c r="S92" s="52"/>
      <c r="T92" s="59"/>
      <c r="U92" s="62"/>
    </row>
    <row r="93" spans="1:21" ht="15">
      <c r="A93" s="40" t="s">
        <v>37</v>
      </c>
      <c r="B93" s="54" t="s">
        <v>19</v>
      </c>
      <c r="C93" s="50">
        <v>17.25</v>
      </c>
      <c r="D93" s="51">
        <v>120</v>
      </c>
      <c r="E93" s="52"/>
      <c r="F93" s="51"/>
      <c r="G93" s="52">
        <v>16.6</v>
      </c>
      <c r="H93" s="51">
        <v>200</v>
      </c>
      <c r="I93" s="52" t="s">
        <v>137</v>
      </c>
      <c r="J93" s="51"/>
      <c r="K93" s="52">
        <v>0</v>
      </c>
      <c r="L93" s="51">
        <v>0</v>
      </c>
      <c r="M93" s="52">
        <v>16.77</v>
      </c>
      <c r="N93" s="51">
        <v>250</v>
      </c>
      <c r="O93" s="52">
        <v>16.8</v>
      </c>
      <c r="P93" s="51">
        <v>100</v>
      </c>
      <c r="Q93" s="52">
        <v>10.8</v>
      </c>
      <c r="R93" s="51">
        <v>1000</v>
      </c>
      <c r="S93" s="52">
        <v>16.5</v>
      </c>
      <c r="T93" s="59">
        <v>500</v>
      </c>
      <c r="U93" s="62"/>
    </row>
    <row r="94" spans="1:21" ht="15">
      <c r="A94" s="40" t="s">
        <v>86</v>
      </c>
      <c r="B94" s="54" t="s">
        <v>19</v>
      </c>
      <c r="C94" s="50">
        <v>18.31</v>
      </c>
      <c r="D94" s="51">
        <v>25</v>
      </c>
      <c r="E94" s="52"/>
      <c r="F94" s="51"/>
      <c r="G94" s="52" t="s">
        <v>134</v>
      </c>
      <c r="H94" s="51">
        <v>500</v>
      </c>
      <c r="I94" s="52">
        <v>4.5</v>
      </c>
      <c r="J94" s="51">
        <v>500</v>
      </c>
      <c r="K94" s="52">
        <v>24</v>
      </c>
      <c r="L94" s="51">
        <v>750</v>
      </c>
      <c r="M94" s="52">
        <v>8.7</v>
      </c>
      <c r="N94" s="51">
        <v>50</v>
      </c>
      <c r="O94" s="52">
        <v>9</v>
      </c>
      <c r="P94" s="51">
        <v>7000</v>
      </c>
      <c r="Q94" s="52">
        <v>11.7</v>
      </c>
      <c r="R94" s="51">
        <v>500</v>
      </c>
      <c r="S94" s="52">
        <v>15.45</v>
      </c>
      <c r="T94" s="59">
        <v>100</v>
      </c>
      <c r="U94" s="62"/>
    </row>
    <row r="95" spans="1:21" ht="15">
      <c r="A95" s="40" t="s">
        <v>87</v>
      </c>
      <c r="B95" s="54" t="s">
        <v>19</v>
      </c>
      <c r="C95" s="50">
        <v>3.17</v>
      </c>
      <c r="D95" s="51">
        <v>0</v>
      </c>
      <c r="E95" s="52"/>
      <c r="F95" s="51"/>
      <c r="G95" s="52" t="s">
        <v>135</v>
      </c>
      <c r="H95" s="51">
        <v>500</v>
      </c>
      <c r="I95" s="52" t="s">
        <v>137</v>
      </c>
      <c r="J95" s="51"/>
      <c r="K95" s="52">
        <v>49</v>
      </c>
      <c r="L95" s="51">
        <v>500</v>
      </c>
      <c r="M95" s="52">
        <v>0</v>
      </c>
      <c r="N95" s="51">
        <v>0</v>
      </c>
      <c r="O95" s="52">
        <v>57.5</v>
      </c>
      <c r="P95" s="51"/>
      <c r="Q95" s="52"/>
      <c r="R95" s="51"/>
      <c r="S95" s="52">
        <v>1.35</v>
      </c>
      <c r="T95" s="59">
        <v>300</v>
      </c>
      <c r="U95" s="62"/>
    </row>
    <row r="96" spans="1:21" ht="15.75" thickBot="1">
      <c r="A96" s="66" t="s">
        <v>53</v>
      </c>
      <c r="B96" s="67" t="s">
        <v>19</v>
      </c>
      <c r="C96" s="68">
        <v>41.4</v>
      </c>
      <c r="D96" s="69">
        <v>45</v>
      </c>
      <c r="E96" s="70"/>
      <c r="F96" s="69"/>
      <c r="G96" s="70" t="s">
        <v>136</v>
      </c>
      <c r="H96" s="69">
        <v>30</v>
      </c>
      <c r="I96" s="70" t="s">
        <v>137</v>
      </c>
      <c r="J96" s="69"/>
      <c r="K96" s="70">
        <v>0</v>
      </c>
      <c r="L96" s="69">
        <v>0</v>
      </c>
      <c r="M96" s="70">
        <v>36.9</v>
      </c>
      <c r="N96" s="69">
        <v>40</v>
      </c>
      <c r="O96" s="70">
        <v>34.42</v>
      </c>
      <c r="P96" s="69">
        <v>200</v>
      </c>
      <c r="Q96" s="70"/>
      <c r="R96" s="69"/>
      <c r="S96" s="70">
        <v>25.67</v>
      </c>
      <c r="T96" s="71">
        <v>50</v>
      </c>
      <c r="U96" s="72"/>
    </row>
    <row r="98" ht="15">
      <c r="A98" s="57" t="s">
        <v>158</v>
      </c>
    </row>
    <row r="99" ht="15">
      <c r="A99" s="63" t="s">
        <v>159</v>
      </c>
    </row>
    <row r="100" ht="15">
      <c r="A100" s="63" t="s">
        <v>160</v>
      </c>
    </row>
    <row r="101" ht="15">
      <c r="A101" s="63" t="s">
        <v>161</v>
      </c>
    </row>
    <row r="102" ht="15">
      <c r="A102" s="63" t="s">
        <v>162</v>
      </c>
    </row>
    <row r="103" ht="15">
      <c r="A103" s="63" t="s">
        <v>163</v>
      </c>
    </row>
    <row r="104" ht="15">
      <c r="A104" s="63" t="s">
        <v>164</v>
      </c>
    </row>
    <row r="105" ht="15">
      <c r="A105" s="63" t="s">
        <v>165</v>
      </c>
    </row>
    <row r="106" ht="15">
      <c r="A106" s="63" t="s">
        <v>166</v>
      </c>
    </row>
    <row r="107" ht="15">
      <c r="A107" s="64" t="s">
        <v>167</v>
      </c>
    </row>
    <row r="108" ht="15">
      <c r="A108" s="64" t="s">
        <v>168</v>
      </c>
    </row>
    <row r="109" ht="15">
      <c r="A109" s="64" t="s">
        <v>169</v>
      </c>
    </row>
  </sheetData>
  <mergeCells count="9">
    <mergeCell ref="A1:B1"/>
    <mergeCell ref="Q1:R1"/>
    <mergeCell ref="K1:L1"/>
    <mergeCell ref="M1:N1"/>
    <mergeCell ref="O1:P1"/>
    <mergeCell ref="I1:J1"/>
    <mergeCell ref="G1:H1"/>
    <mergeCell ref="E1:F1"/>
    <mergeCell ref="C1:D1"/>
  </mergeCells>
  <printOptions/>
  <pageMargins left="0.984251968503937" right="0.1968503937007874" top="1.3385826771653544" bottom="0.7874015748031497" header="0.472440944881889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2"/>
  <sheetViews>
    <sheetView workbookViewId="0" topLeftCell="A70">
      <pane xSplit="1" topLeftCell="B1" activePane="topRight" state="frozen"/>
      <selection pane="topRight" activeCell="W92" sqref="W92"/>
    </sheetView>
  </sheetViews>
  <sheetFormatPr defaultColWidth="9.140625" defaultRowHeight="15"/>
  <cols>
    <col min="1" max="1" width="38.57421875" style="1" customWidth="1"/>
    <col min="2" max="2" width="9.7109375" style="2" customWidth="1"/>
    <col min="3" max="10" width="10.7109375" style="0" hidden="1" customWidth="1"/>
    <col min="11" max="11" width="6.57421875" style="0" hidden="1" customWidth="1"/>
    <col min="12" max="13" width="10.7109375" style="0" hidden="1" customWidth="1"/>
    <col min="14" max="14" width="13.421875" style="0" hidden="1" customWidth="1"/>
    <col min="15" max="20" width="10.7109375" style="0" hidden="1" customWidth="1"/>
    <col min="21" max="22" width="10.7109375" style="0" customWidth="1"/>
    <col min="23" max="23" width="13.00390625" style="0" customWidth="1"/>
  </cols>
  <sheetData>
    <row r="1" spans="1:23" ht="45.75" customHeight="1" thickBot="1">
      <c r="A1" s="77" t="s">
        <v>141</v>
      </c>
      <c r="B1" s="78"/>
      <c r="C1" s="75" t="s">
        <v>91</v>
      </c>
      <c r="D1" s="76"/>
      <c r="E1" s="75" t="s">
        <v>92</v>
      </c>
      <c r="F1" s="76"/>
      <c r="G1" s="75" t="s">
        <v>93</v>
      </c>
      <c r="H1" s="76"/>
      <c r="I1" s="75" t="s">
        <v>94</v>
      </c>
      <c r="J1" s="76"/>
      <c r="K1" s="75" t="s">
        <v>95</v>
      </c>
      <c r="L1" s="76"/>
      <c r="M1" s="75" t="s">
        <v>96</v>
      </c>
      <c r="N1" s="76"/>
      <c r="O1" s="75" t="s">
        <v>97</v>
      </c>
      <c r="P1" s="76"/>
      <c r="Q1" s="75" t="s">
        <v>98</v>
      </c>
      <c r="R1" s="76"/>
      <c r="S1" s="30" t="s">
        <v>99</v>
      </c>
      <c r="T1" s="31"/>
      <c r="U1" s="79" t="s">
        <v>100</v>
      </c>
      <c r="V1" s="80"/>
      <c r="W1" s="81"/>
    </row>
    <row r="2" spans="1:23" ht="120.75" thickBot="1">
      <c r="A2" s="7" t="s">
        <v>0</v>
      </c>
      <c r="B2" s="15" t="s">
        <v>88</v>
      </c>
      <c r="C2" s="18" t="s">
        <v>89</v>
      </c>
      <c r="D2" s="8" t="s">
        <v>90</v>
      </c>
      <c r="E2" s="8" t="s">
        <v>89</v>
      </c>
      <c r="F2" s="8" t="s">
        <v>90</v>
      </c>
      <c r="G2" s="8" t="s">
        <v>89</v>
      </c>
      <c r="H2" s="8" t="s">
        <v>90</v>
      </c>
      <c r="I2" s="8" t="s">
        <v>89</v>
      </c>
      <c r="J2" s="8" t="s">
        <v>90</v>
      </c>
      <c r="K2" s="8" t="s">
        <v>89</v>
      </c>
      <c r="L2" s="8" t="s">
        <v>90</v>
      </c>
      <c r="M2" s="8" t="s">
        <v>89</v>
      </c>
      <c r="N2" s="8" t="s">
        <v>90</v>
      </c>
      <c r="O2" s="8" t="s">
        <v>89</v>
      </c>
      <c r="P2" s="8" t="s">
        <v>90</v>
      </c>
      <c r="Q2" s="8" t="s">
        <v>89</v>
      </c>
      <c r="R2" s="8" t="s">
        <v>90</v>
      </c>
      <c r="S2" s="8" t="s">
        <v>89</v>
      </c>
      <c r="T2" s="8" t="s">
        <v>90</v>
      </c>
      <c r="U2" s="8" t="s">
        <v>89</v>
      </c>
      <c r="V2" s="8" t="s">
        <v>90</v>
      </c>
      <c r="W2" s="15" t="s">
        <v>140</v>
      </c>
    </row>
    <row r="3" spans="1:23" ht="15">
      <c r="A3" s="6" t="s">
        <v>1</v>
      </c>
      <c r="B3" s="22" t="s">
        <v>19</v>
      </c>
      <c r="C3" s="19">
        <v>46</v>
      </c>
      <c r="D3" s="9">
        <v>0</v>
      </c>
      <c r="E3" s="10">
        <v>28</v>
      </c>
      <c r="F3" s="9">
        <v>1</v>
      </c>
      <c r="G3" s="10" t="s">
        <v>101</v>
      </c>
      <c r="H3" s="9">
        <v>45</v>
      </c>
      <c r="I3" s="10">
        <v>36.3</v>
      </c>
      <c r="J3" s="9">
        <v>500</v>
      </c>
      <c r="K3" s="10">
        <v>0</v>
      </c>
      <c r="L3" s="9">
        <v>0</v>
      </c>
      <c r="M3" s="10">
        <v>26.18</v>
      </c>
      <c r="N3" s="9">
        <v>200</v>
      </c>
      <c r="O3" s="16">
        <v>16.58</v>
      </c>
      <c r="P3" s="9">
        <v>280</v>
      </c>
      <c r="Q3" s="10"/>
      <c r="R3" s="9"/>
      <c r="S3" s="10">
        <v>17</v>
      </c>
      <c r="T3" s="9">
        <v>300</v>
      </c>
      <c r="U3" s="10">
        <v>16.58</v>
      </c>
      <c r="V3" s="9">
        <f aca="true" t="shared" si="0" ref="V3:V34">SUM(D3+F3+H3+J3+L3+N3+P3+R3+T3)</f>
        <v>1326</v>
      </c>
      <c r="W3" s="28">
        <f>U3*V3</f>
        <v>21985.079999999998</v>
      </c>
    </row>
    <row r="4" spans="1:23" ht="15">
      <c r="A4" s="3" t="s">
        <v>2</v>
      </c>
      <c r="B4" s="23" t="s">
        <v>19</v>
      </c>
      <c r="C4" s="19">
        <v>24.15</v>
      </c>
      <c r="D4" s="9">
        <v>60</v>
      </c>
      <c r="E4" s="10">
        <v>18</v>
      </c>
      <c r="F4" s="9">
        <v>8</v>
      </c>
      <c r="G4" s="10"/>
      <c r="H4" s="9"/>
      <c r="I4" s="10">
        <v>21.5</v>
      </c>
      <c r="J4" s="9">
        <v>500</v>
      </c>
      <c r="K4" s="10">
        <v>0</v>
      </c>
      <c r="L4" s="9">
        <v>0</v>
      </c>
      <c r="M4" s="10">
        <v>10.71</v>
      </c>
      <c r="N4" s="9">
        <v>200</v>
      </c>
      <c r="O4" s="10">
        <v>14.2</v>
      </c>
      <c r="P4" s="9">
        <v>240</v>
      </c>
      <c r="Q4" s="10"/>
      <c r="R4" s="9"/>
      <c r="S4" s="16">
        <v>9.77</v>
      </c>
      <c r="T4" s="9">
        <v>600</v>
      </c>
      <c r="U4" s="10">
        <v>9.77</v>
      </c>
      <c r="V4" s="9">
        <f t="shared" si="0"/>
        <v>1608</v>
      </c>
      <c r="W4" s="28">
        <f aca="true" t="shared" si="1" ref="W4:W67">U4*V4</f>
        <v>15710.16</v>
      </c>
    </row>
    <row r="5" spans="1:23" ht="15">
      <c r="A5" s="3" t="s">
        <v>58</v>
      </c>
      <c r="B5" s="23" t="s">
        <v>19</v>
      </c>
      <c r="C5" s="19">
        <v>39.1</v>
      </c>
      <c r="D5" s="9">
        <v>80</v>
      </c>
      <c r="E5" s="10">
        <v>28.9</v>
      </c>
      <c r="F5" s="9">
        <v>24</v>
      </c>
      <c r="G5" s="10">
        <v>47.5</v>
      </c>
      <c r="H5" s="9">
        <v>60</v>
      </c>
      <c r="I5" s="10">
        <v>43.8</v>
      </c>
      <c r="J5" s="9">
        <v>400</v>
      </c>
      <c r="K5" s="10">
        <v>39</v>
      </c>
      <c r="L5" s="9">
        <v>200</v>
      </c>
      <c r="M5" s="10">
        <v>39.6</v>
      </c>
      <c r="N5" s="9">
        <v>30</v>
      </c>
      <c r="O5" s="16">
        <v>23.22</v>
      </c>
      <c r="P5" s="9">
        <v>240</v>
      </c>
      <c r="Q5" s="10">
        <v>26.1</v>
      </c>
      <c r="R5" s="9">
        <v>30</v>
      </c>
      <c r="S5" s="10">
        <v>30.28</v>
      </c>
      <c r="T5" s="9">
        <v>200</v>
      </c>
      <c r="U5" s="10">
        <v>23.22</v>
      </c>
      <c r="V5" s="9">
        <f t="shared" si="0"/>
        <v>1264</v>
      </c>
      <c r="W5" s="28">
        <f t="shared" si="1"/>
        <v>29350.079999999998</v>
      </c>
    </row>
    <row r="6" spans="1:23" ht="15">
      <c r="A6" s="3" t="s">
        <v>59</v>
      </c>
      <c r="B6" s="23" t="s">
        <v>19</v>
      </c>
      <c r="C6" s="19">
        <v>21.85</v>
      </c>
      <c r="D6" s="9">
        <v>55</v>
      </c>
      <c r="E6" s="10"/>
      <c r="F6" s="9"/>
      <c r="G6" s="10" t="s">
        <v>102</v>
      </c>
      <c r="H6" s="9">
        <v>45</v>
      </c>
      <c r="I6" s="10">
        <v>14.5</v>
      </c>
      <c r="J6" s="9">
        <v>400</v>
      </c>
      <c r="K6" s="10">
        <v>23.5</v>
      </c>
      <c r="L6" s="9">
        <v>200</v>
      </c>
      <c r="M6" s="10">
        <v>20.42</v>
      </c>
      <c r="N6" s="9">
        <v>40</v>
      </c>
      <c r="O6" s="10">
        <v>14.74</v>
      </c>
      <c r="P6" s="9">
        <v>360</v>
      </c>
      <c r="Q6" s="16">
        <v>13.5</v>
      </c>
      <c r="R6" s="9">
        <v>30</v>
      </c>
      <c r="S6" s="10">
        <v>16.73</v>
      </c>
      <c r="T6" s="9">
        <v>500</v>
      </c>
      <c r="U6" s="10">
        <v>13.5</v>
      </c>
      <c r="V6" s="9">
        <f t="shared" si="0"/>
        <v>1630</v>
      </c>
      <c r="W6" s="28">
        <f t="shared" si="1"/>
        <v>22005</v>
      </c>
    </row>
    <row r="7" spans="1:23" ht="15">
      <c r="A7" s="3" t="s">
        <v>5</v>
      </c>
      <c r="B7" s="23" t="s">
        <v>19</v>
      </c>
      <c r="C7" s="19">
        <v>47.15</v>
      </c>
      <c r="D7" s="9">
        <v>45</v>
      </c>
      <c r="E7" s="10">
        <v>35</v>
      </c>
      <c r="F7" s="9">
        <v>14</v>
      </c>
      <c r="G7" s="9" t="s">
        <v>103</v>
      </c>
      <c r="H7" s="9">
        <v>35</v>
      </c>
      <c r="I7" s="10" t="s">
        <v>137</v>
      </c>
      <c r="J7" s="9"/>
      <c r="K7" s="10">
        <v>32.8</v>
      </c>
      <c r="L7" s="9">
        <v>10</v>
      </c>
      <c r="M7" s="10">
        <v>25.38</v>
      </c>
      <c r="N7" s="9">
        <v>10</v>
      </c>
      <c r="O7" s="10">
        <v>27.4</v>
      </c>
      <c r="P7" s="9">
        <v>800</v>
      </c>
      <c r="Q7" s="10">
        <v>23.3</v>
      </c>
      <c r="R7" s="9">
        <v>50</v>
      </c>
      <c r="S7" s="16">
        <v>19.67</v>
      </c>
      <c r="T7" s="9">
        <v>50</v>
      </c>
      <c r="U7" s="10">
        <v>19.67</v>
      </c>
      <c r="V7" s="9">
        <f t="shared" si="0"/>
        <v>1014</v>
      </c>
      <c r="W7" s="28">
        <f t="shared" si="1"/>
        <v>19945.38</v>
      </c>
    </row>
    <row r="8" spans="1:23" ht="15">
      <c r="A8" s="3" t="s">
        <v>20</v>
      </c>
      <c r="B8" s="23" t="s">
        <v>19</v>
      </c>
      <c r="C8" s="19">
        <v>219.65</v>
      </c>
      <c r="D8" s="9">
        <v>0</v>
      </c>
      <c r="E8" s="10"/>
      <c r="F8" s="9"/>
      <c r="G8" s="10"/>
      <c r="H8" s="9"/>
      <c r="I8" s="10" t="s">
        <v>137</v>
      </c>
      <c r="J8" s="9"/>
      <c r="K8" s="10">
        <v>0</v>
      </c>
      <c r="L8" s="9">
        <v>0</v>
      </c>
      <c r="M8" s="16">
        <v>13.41</v>
      </c>
      <c r="N8" s="9">
        <v>0</v>
      </c>
      <c r="O8" s="10">
        <v>47.78</v>
      </c>
      <c r="P8" s="9">
        <v>20</v>
      </c>
      <c r="Q8" s="10"/>
      <c r="R8" s="9"/>
      <c r="S8" s="10">
        <v>18.21</v>
      </c>
      <c r="T8" s="9">
        <v>50</v>
      </c>
      <c r="U8" s="10">
        <v>13.41</v>
      </c>
      <c r="V8" s="9">
        <f t="shared" si="0"/>
        <v>70</v>
      </c>
      <c r="W8" s="28">
        <f t="shared" si="1"/>
        <v>938.7</v>
      </c>
    </row>
    <row r="9" spans="1:23" ht="15">
      <c r="A9" s="3" t="s">
        <v>21</v>
      </c>
      <c r="B9" s="23" t="s">
        <v>19</v>
      </c>
      <c r="C9" s="19">
        <v>219.65</v>
      </c>
      <c r="D9" s="9">
        <v>0</v>
      </c>
      <c r="E9" s="10"/>
      <c r="F9" s="9"/>
      <c r="G9" s="10"/>
      <c r="H9" s="9"/>
      <c r="I9" s="10" t="s">
        <v>137</v>
      </c>
      <c r="J9" s="9"/>
      <c r="K9" s="10">
        <v>0</v>
      </c>
      <c r="L9" s="9">
        <v>0</v>
      </c>
      <c r="M9" s="16">
        <v>13.41</v>
      </c>
      <c r="N9" s="9">
        <v>0</v>
      </c>
      <c r="O9" s="10">
        <v>47.78</v>
      </c>
      <c r="P9" s="9">
        <v>20</v>
      </c>
      <c r="Q9" s="10"/>
      <c r="R9" s="9"/>
      <c r="S9" s="10">
        <v>18.21</v>
      </c>
      <c r="T9" s="9">
        <v>50</v>
      </c>
      <c r="U9" s="10">
        <v>13.41</v>
      </c>
      <c r="V9" s="9">
        <f t="shared" si="0"/>
        <v>70</v>
      </c>
      <c r="W9" s="28">
        <f t="shared" si="1"/>
        <v>938.7</v>
      </c>
    </row>
    <row r="10" spans="1:23" ht="15">
      <c r="A10" s="3" t="s">
        <v>6</v>
      </c>
      <c r="B10" s="23" t="s">
        <v>19</v>
      </c>
      <c r="C10" s="19">
        <v>10.35</v>
      </c>
      <c r="D10" s="9">
        <v>42</v>
      </c>
      <c r="E10" s="10">
        <v>5.9</v>
      </c>
      <c r="F10" s="9">
        <v>38</v>
      </c>
      <c r="G10" s="16">
        <v>4.6</v>
      </c>
      <c r="H10" s="9">
        <v>110</v>
      </c>
      <c r="I10" s="10" t="s">
        <v>137</v>
      </c>
      <c r="J10" s="9"/>
      <c r="K10" s="10">
        <v>5.1</v>
      </c>
      <c r="L10" s="9">
        <v>100</v>
      </c>
      <c r="M10" s="10">
        <v>9.45</v>
      </c>
      <c r="N10" s="9">
        <v>30</v>
      </c>
      <c r="O10" s="10">
        <v>7.02</v>
      </c>
      <c r="P10" s="9">
        <v>600</v>
      </c>
      <c r="Q10" s="10">
        <v>6.6</v>
      </c>
      <c r="R10" s="9">
        <v>20</v>
      </c>
      <c r="S10" s="10">
        <v>4.81</v>
      </c>
      <c r="T10" s="9">
        <v>50</v>
      </c>
      <c r="U10" s="10">
        <v>4.6</v>
      </c>
      <c r="V10" s="9">
        <f t="shared" si="0"/>
        <v>990</v>
      </c>
      <c r="W10" s="28">
        <f t="shared" si="1"/>
        <v>4554</v>
      </c>
    </row>
    <row r="11" spans="1:23" ht="15">
      <c r="A11" s="3" t="s">
        <v>11</v>
      </c>
      <c r="B11" s="23" t="s">
        <v>19</v>
      </c>
      <c r="C11" s="19">
        <v>37.95</v>
      </c>
      <c r="D11" s="9">
        <v>5</v>
      </c>
      <c r="E11" s="10"/>
      <c r="F11" s="9"/>
      <c r="G11" s="16">
        <v>6.5</v>
      </c>
      <c r="H11" s="9">
        <v>6</v>
      </c>
      <c r="I11" s="10" t="s">
        <v>137</v>
      </c>
      <c r="J11" s="9"/>
      <c r="K11" s="10">
        <v>26</v>
      </c>
      <c r="L11" s="9">
        <v>50</v>
      </c>
      <c r="M11" s="10">
        <v>14.63</v>
      </c>
      <c r="N11" s="9">
        <v>4</v>
      </c>
      <c r="O11" s="10">
        <v>12.52</v>
      </c>
      <c r="P11" s="9">
        <v>400</v>
      </c>
      <c r="Q11" s="10"/>
      <c r="R11" s="9"/>
      <c r="S11" s="10">
        <v>15.92</v>
      </c>
      <c r="T11" s="9">
        <v>100</v>
      </c>
      <c r="U11" s="10">
        <v>6.5</v>
      </c>
      <c r="V11" s="9">
        <f t="shared" si="0"/>
        <v>565</v>
      </c>
      <c r="W11" s="28">
        <f t="shared" si="1"/>
        <v>3672.5</v>
      </c>
    </row>
    <row r="12" spans="1:23" ht="15">
      <c r="A12" s="3" t="s">
        <v>22</v>
      </c>
      <c r="B12" s="23" t="s">
        <v>19</v>
      </c>
      <c r="C12" s="19">
        <v>35.65</v>
      </c>
      <c r="D12" s="9">
        <v>0</v>
      </c>
      <c r="E12" s="10"/>
      <c r="F12" s="9"/>
      <c r="G12" s="10">
        <v>6.5</v>
      </c>
      <c r="H12" s="9">
        <v>2</v>
      </c>
      <c r="I12" s="10" t="s">
        <v>137</v>
      </c>
      <c r="J12" s="9"/>
      <c r="K12" s="10">
        <v>0</v>
      </c>
      <c r="L12" s="9">
        <v>0</v>
      </c>
      <c r="M12" s="10">
        <v>14.63</v>
      </c>
      <c r="N12" s="9">
        <v>4</v>
      </c>
      <c r="O12" s="16">
        <v>5.58</v>
      </c>
      <c r="P12" s="9">
        <v>50</v>
      </c>
      <c r="Q12" s="10">
        <v>19</v>
      </c>
      <c r="R12" s="9">
        <v>10</v>
      </c>
      <c r="S12" s="10">
        <v>14.86</v>
      </c>
      <c r="T12" s="9">
        <v>100</v>
      </c>
      <c r="U12" s="10">
        <v>5.58</v>
      </c>
      <c r="V12" s="9">
        <f t="shared" si="0"/>
        <v>166</v>
      </c>
      <c r="W12" s="28">
        <f t="shared" si="1"/>
        <v>926.28</v>
      </c>
    </row>
    <row r="13" spans="1:23" ht="15">
      <c r="A13" s="3" t="s">
        <v>60</v>
      </c>
      <c r="B13" s="23" t="s">
        <v>19</v>
      </c>
      <c r="C13" s="19">
        <v>6.9</v>
      </c>
      <c r="D13" s="9">
        <v>0</v>
      </c>
      <c r="E13" s="16">
        <v>3.7</v>
      </c>
      <c r="F13" s="9">
        <v>44</v>
      </c>
      <c r="G13" s="10">
        <v>8.5</v>
      </c>
      <c r="H13" s="9">
        <v>120</v>
      </c>
      <c r="I13" s="10">
        <v>14.9</v>
      </c>
      <c r="J13" s="9">
        <v>300</v>
      </c>
      <c r="K13" s="10">
        <v>66</v>
      </c>
      <c r="L13" s="9">
        <v>50</v>
      </c>
      <c r="M13" s="10">
        <v>13.11</v>
      </c>
      <c r="N13" s="9">
        <v>150</v>
      </c>
      <c r="O13" s="10">
        <v>7.9</v>
      </c>
      <c r="P13" s="9">
        <v>1200</v>
      </c>
      <c r="Q13" s="10">
        <v>4.68</v>
      </c>
      <c r="R13" s="9">
        <v>50</v>
      </c>
      <c r="S13" s="10">
        <v>4.5</v>
      </c>
      <c r="T13" s="9">
        <v>600</v>
      </c>
      <c r="U13" s="10">
        <v>3.7</v>
      </c>
      <c r="V13" s="9">
        <f t="shared" si="0"/>
        <v>2514</v>
      </c>
      <c r="W13" s="28">
        <f t="shared" si="1"/>
        <v>9301.800000000001</v>
      </c>
    </row>
    <row r="14" spans="1:23" ht="15">
      <c r="A14" s="3" t="s">
        <v>61</v>
      </c>
      <c r="B14" s="23" t="s">
        <v>19</v>
      </c>
      <c r="C14" s="19">
        <v>14.95</v>
      </c>
      <c r="D14" s="9">
        <v>0</v>
      </c>
      <c r="E14" s="10">
        <v>8.7</v>
      </c>
      <c r="F14" s="9">
        <v>59</v>
      </c>
      <c r="G14" s="10" t="s">
        <v>104</v>
      </c>
      <c r="H14" s="9">
        <v>160</v>
      </c>
      <c r="I14" s="10"/>
      <c r="J14" s="9">
        <v>180</v>
      </c>
      <c r="K14" s="10">
        <v>0</v>
      </c>
      <c r="L14" s="9">
        <v>0</v>
      </c>
      <c r="M14" s="16">
        <v>3.65</v>
      </c>
      <c r="N14" s="9">
        <v>150</v>
      </c>
      <c r="O14" s="10">
        <v>12.42</v>
      </c>
      <c r="P14" s="9">
        <v>1800</v>
      </c>
      <c r="Q14" s="10">
        <v>5.58</v>
      </c>
      <c r="R14" s="9">
        <v>30</v>
      </c>
      <c r="S14" s="10">
        <v>8.93</v>
      </c>
      <c r="T14" s="9">
        <v>1200</v>
      </c>
      <c r="U14" s="10">
        <v>3.65</v>
      </c>
      <c r="V14" s="9">
        <f t="shared" si="0"/>
        <v>3579</v>
      </c>
      <c r="W14" s="28">
        <f t="shared" si="1"/>
        <v>13063.35</v>
      </c>
    </row>
    <row r="15" spans="1:23" ht="15">
      <c r="A15" s="3" t="s">
        <v>3</v>
      </c>
      <c r="B15" s="23" t="s">
        <v>19</v>
      </c>
      <c r="C15" s="19">
        <v>21.85</v>
      </c>
      <c r="D15" s="9">
        <v>0</v>
      </c>
      <c r="E15" s="10">
        <v>22</v>
      </c>
      <c r="F15" s="9">
        <v>10</v>
      </c>
      <c r="G15" s="16">
        <v>14.5</v>
      </c>
      <c r="H15" s="9">
        <v>100</v>
      </c>
      <c r="I15" s="10">
        <v>17</v>
      </c>
      <c r="J15" s="9">
        <v>200</v>
      </c>
      <c r="K15" s="10">
        <v>16.4</v>
      </c>
      <c r="L15" s="9">
        <v>50</v>
      </c>
      <c r="M15" s="10">
        <v>21.38</v>
      </c>
      <c r="N15" s="9">
        <v>30</v>
      </c>
      <c r="O15" s="10">
        <v>18.27</v>
      </c>
      <c r="P15" s="9">
        <v>500</v>
      </c>
      <c r="Q15" s="10"/>
      <c r="R15" s="9"/>
      <c r="S15" s="10">
        <v>18.6</v>
      </c>
      <c r="T15" s="9">
        <v>500</v>
      </c>
      <c r="U15" s="10">
        <v>14.5</v>
      </c>
      <c r="V15" s="9">
        <f t="shared" si="0"/>
        <v>1390</v>
      </c>
      <c r="W15" s="28">
        <f t="shared" si="1"/>
        <v>20155</v>
      </c>
    </row>
    <row r="16" spans="1:23" ht="15">
      <c r="A16" s="3" t="s">
        <v>12</v>
      </c>
      <c r="B16" s="23" t="s">
        <v>19</v>
      </c>
      <c r="C16" s="19">
        <v>5.11</v>
      </c>
      <c r="D16" s="9">
        <v>120</v>
      </c>
      <c r="E16" s="10"/>
      <c r="F16" s="9"/>
      <c r="G16" s="10">
        <v>3.9</v>
      </c>
      <c r="H16" s="9">
        <v>175</v>
      </c>
      <c r="I16" s="10" t="s">
        <v>137</v>
      </c>
      <c r="J16" s="9"/>
      <c r="K16" s="10">
        <v>0</v>
      </c>
      <c r="L16" s="9">
        <v>0</v>
      </c>
      <c r="M16" s="10">
        <v>3.42</v>
      </c>
      <c r="N16" s="9">
        <v>20</v>
      </c>
      <c r="O16" s="16">
        <v>2.15</v>
      </c>
      <c r="P16" s="9">
        <v>2150</v>
      </c>
      <c r="Q16" s="10">
        <v>600</v>
      </c>
      <c r="R16" s="9"/>
      <c r="S16" s="10">
        <v>2.92</v>
      </c>
      <c r="T16" s="9">
        <v>100</v>
      </c>
      <c r="U16" s="10">
        <v>2.15</v>
      </c>
      <c r="V16" s="9">
        <f t="shared" si="0"/>
        <v>2565</v>
      </c>
      <c r="W16" s="28">
        <f t="shared" si="1"/>
        <v>5514.75</v>
      </c>
    </row>
    <row r="17" spans="1:23" ht="15">
      <c r="A17" s="3" t="s">
        <v>13</v>
      </c>
      <c r="B17" s="23" t="s">
        <v>19</v>
      </c>
      <c r="C17" s="19"/>
      <c r="D17" s="9">
        <v>0</v>
      </c>
      <c r="E17" s="10"/>
      <c r="F17" s="9"/>
      <c r="G17" s="10"/>
      <c r="H17" s="9"/>
      <c r="I17" s="10">
        <v>12</v>
      </c>
      <c r="J17" s="9">
        <v>10</v>
      </c>
      <c r="K17" s="10">
        <v>0</v>
      </c>
      <c r="L17" s="9">
        <v>0</v>
      </c>
      <c r="M17" s="10">
        <v>9</v>
      </c>
      <c r="N17" s="9">
        <v>6</v>
      </c>
      <c r="O17" s="10">
        <v>8.9</v>
      </c>
      <c r="P17" s="9"/>
      <c r="Q17" s="10">
        <v>5.12</v>
      </c>
      <c r="R17" s="9">
        <v>50</v>
      </c>
      <c r="S17" s="16">
        <v>4.18</v>
      </c>
      <c r="T17" s="9">
        <v>20</v>
      </c>
      <c r="U17" s="10">
        <v>4.18</v>
      </c>
      <c r="V17" s="9">
        <f t="shared" si="0"/>
        <v>86</v>
      </c>
      <c r="W17" s="28">
        <f t="shared" si="1"/>
        <v>359.47999999999996</v>
      </c>
    </row>
    <row r="18" spans="1:23" ht="15">
      <c r="A18" s="3" t="s">
        <v>62</v>
      </c>
      <c r="B18" s="24" t="s">
        <v>19</v>
      </c>
      <c r="C18" s="19">
        <v>4.37</v>
      </c>
      <c r="D18" s="9">
        <v>102</v>
      </c>
      <c r="E18" s="10">
        <v>2.9</v>
      </c>
      <c r="F18" s="9">
        <v>10</v>
      </c>
      <c r="G18" s="10">
        <v>7.6</v>
      </c>
      <c r="H18" s="9">
        <v>110</v>
      </c>
      <c r="I18" s="10">
        <v>2.7</v>
      </c>
      <c r="J18" s="9">
        <v>100</v>
      </c>
      <c r="K18" s="10">
        <v>9</v>
      </c>
      <c r="L18" s="9">
        <v>100</v>
      </c>
      <c r="M18" s="10">
        <v>2.34</v>
      </c>
      <c r="N18" s="9">
        <v>50</v>
      </c>
      <c r="O18" s="10">
        <v>2.38</v>
      </c>
      <c r="P18" s="9">
        <v>410</v>
      </c>
      <c r="Q18" s="10">
        <v>2.61</v>
      </c>
      <c r="R18" s="9">
        <v>30</v>
      </c>
      <c r="S18" s="16">
        <v>2.13</v>
      </c>
      <c r="T18" s="9">
        <v>50</v>
      </c>
      <c r="U18" s="10">
        <v>2.13</v>
      </c>
      <c r="V18" s="9">
        <f t="shared" si="0"/>
        <v>962</v>
      </c>
      <c r="W18" s="28">
        <f t="shared" si="1"/>
        <v>2049.06</v>
      </c>
    </row>
    <row r="19" spans="1:23" ht="15">
      <c r="A19" s="3" t="s">
        <v>27</v>
      </c>
      <c r="B19" s="24" t="s">
        <v>19</v>
      </c>
      <c r="C19" s="20">
        <v>3.57</v>
      </c>
      <c r="D19" s="9">
        <v>772</v>
      </c>
      <c r="E19" s="10">
        <v>3.9</v>
      </c>
      <c r="F19" s="9">
        <v>50</v>
      </c>
      <c r="G19" s="10">
        <v>8.5</v>
      </c>
      <c r="H19" s="9">
        <v>1140</v>
      </c>
      <c r="I19" s="10">
        <v>9.8</v>
      </c>
      <c r="J19" s="9">
        <v>600</v>
      </c>
      <c r="K19" s="10">
        <v>5</v>
      </c>
      <c r="L19" s="9">
        <v>500</v>
      </c>
      <c r="M19" s="10">
        <v>13.5</v>
      </c>
      <c r="N19" s="9">
        <v>200</v>
      </c>
      <c r="O19" s="10">
        <v>3.89</v>
      </c>
      <c r="P19" s="9">
        <v>2500</v>
      </c>
      <c r="Q19" s="10">
        <v>4.05</v>
      </c>
      <c r="R19" s="9">
        <v>50</v>
      </c>
      <c r="S19" s="10">
        <v>12.56</v>
      </c>
      <c r="T19" s="9">
        <v>300</v>
      </c>
      <c r="U19" s="10">
        <v>3.57</v>
      </c>
      <c r="V19" s="9">
        <f t="shared" si="0"/>
        <v>6112</v>
      </c>
      <c r="W19" s="28">
        <f t="shared" si="1"/>
        <v>21819.84</v>
      </c>
    </row>
    <row r="20" spans="1:23" ht="15">
      <c r="A20" s="3" t="s">
        <v>28</v>
      </c>
      <c r="B20" s="24" t="s">
        <v>19</v>
      </c>
      <c r="C20" s="19">
        <v>2.19</v>
      </c>
      <c r="D20" s="9">
        <v>155</v>
      </c>
      <c r="E20" s="16">
        <v>0.8</v>
      </c>
      <c r="F20" s="9">
        <v>20</v>
      </c>
      <c r="G20" s="10">
        <v>20.8</v>
      </c>
      <c r="H20" s="9">
        <v>250</v>
      </c>
      <c r="I20" s="10" t="s">
        <v>137</v>
      </c>
      <c r="J20" s="9"/>
      <c r="K20" s="10">
        <v>0</v>
      </c>
      <c r="L20" s="9">
        <v>0</v>
      </c>
      <c r="M20" s="10">
        <v>1.08</v>
      </c>
      <c r="N20" s="9">
        <v>300</v>
      </c>
      <c r="O20" s="10">
        <v>3.24</v>
      </c>
      <c r="P20" s="9">
        <v>1500</v>
      </c>
      <c r="Q20" s="10">
        <v>0.99</v>
      </c>
      <c r="R20" s="9">
        <v>50</v>
      </c>
      <c r="S20" s="10">
        <v>3.1</v>
      </c>
      <c r="T20" s="9">
        <v>1000</v>
      </c>
      <c r="U20" s="10">
        <v>0.8</v>
      </c>
      <c r="V20" s="9">
        <f t="shared" si="0"/>
        <v>3275</v>
      </c>
      <c r="W20" s="28">
        <f t="shared" si="1"/>
        <v>2620</v>
      </c>
    </row>
    <row r="21" spans="1:23" ht="15">
      <c r="A21" s="3" t="s">
        <v>26</v>
      </c>
      <c r="B21" s="24" t="s">
        <v>19</v>
      </c>
      <c r="C21" s="19">
        <v>8.25</v>
      </c>
      <c r="D21" s="9">
        <v>405</v>
      </c>
      <c r="E21" s="10">
        <v>8.5</v>
      </c>
      <c r="F21" s="9">
        <v>18</v>
      </c>
      <c r="G21" s="10" t="s">
        <v>105</v>
      </c>
      <c r="H21" s="9">
        <v>125</v>
      </c>
      <c r="I21" s="10">
        <v>9</v>
      </c>
      <c r="J21" s="9">
        <v>250</v>
      </c>
      <c r="K21" s="16">
        <v>1.5</v>
      </c>
      <c r="L21" s="9">
        <v>300</v>
      </c>
      <c r="M21" s="10">
        <v>10.49</v>
      </c>
      <c r="N21" s="9">
        <v>80</v>
      </c>
      <c r="O21" s="10">
        <v>8.33</v>
      </c>
      <c r="P21" s="9">
        <v>7200</v>
      </c>
      <c r="Q21" s="10">
        <v>13.2</v>
      </c>
      <c r="R21" s="9">
        <v>50</v>
      </c>
      <c r="S21" s="10">
        <v>7.96</v>
      </c>
      <c r="T21" s="9">
        <v>1000</v>
      </c>
      <c r="U21" s="10">
        <v>1.5</v>
      </c>
      <c r="V21" s="9">
        <f t="shared" si="0"/>
        <v>9428</v>
      </c>
      <c r="W21" s="28">
        <f t="shared" si="1"/>
        <v>14142</v>
      </c>
    </row>
    <row r="22" spans="1:23" ht="15">
      <c r="A22" s="3" t="s">
        <v>25</v>
      </c>
      <c r="B22" s="24" t="s">
        <v>19</v>
      </c>
      <c r="C22" s="19">
        <v>12.54</v>
      </c>
      <c r="D22" s="9">
        <v>295</v>
      </c>
      <c r="E22" s="10"/>
      <c r="F22" s="9"/>
      <c r="G22" s="10">
        <v>9.7</v>
      </c>
      <c r="H22" s="9">
        <v>130</v>
      </c>
      <c r="I22" s="10">
        <v>13.8</v>
      </c>
      <c r="J22" s="9">
        <v>300</v>
      </c>
      <c r="K22" s="10">
        <v>6</v>
      </c>
      <c r="L22" s="9">
        <v>50</v>
      </c>
      <c r="M22" s="10">
        <v>7.56</v>
      </c>
      <c r="N22" s="9">
        <v>80</v>
      </c>
      <c r="O22" s="16">
        <v>0.99</v>
      </c>
      <c r="P22" s="9">
        <v>600</v>
      </c>
      <c r="Q22" s="10">
        <v>7.92</v>
      </c>
      <c r="R22" s="9">
        <v>50</v>
      </c>
      <c r="S22" s="10">
        <v>7.905</v>
      </c>
      <c r="T22" s="9">
        <v>500</v>
      </c>
      <c r="U22" s="10">
        <v>0.99</v>
      </c>
      <c r="V22" s="9">
        <f t="shared" si="0"/>
        <v>2005</v>
      </c>
      <c r="W22" s="28">
        <f t="shared" si="1"/>
        <v>1984.95</v>
      </c>
    </row>
    <row r="23" spans="1:23" ht="15">
      <c r="A23" s="3" t="s">
        <v>29</v>
      </c>
      <c r="B23" s="24" t="s">
        <v>19</v>
      </c>
      <c r="C23" s="19">
        <v>33.64</v>
      </c>
      <c r="D23" s="9">
        <v>4</v>
      </c>
      <c r="E23" s="10"/>
      <c r="F23" s="9"/>
      <c r="G23" s="10" t="s">
        <v>106</v>
      </c>
      <c r="H23" s="9">
        <v>12</v>
      </c>
      <c r="I23" s="10">
        <v>15.6</v>
      </c>
      <c r="J23" s="9">
        <v>40</v>
      </c>
      <c r="K23" s="10">
        <v>10.3</v>
      </c>
      <c r="L23" s="9">
        <v>20</v>
      </c>
      <c r="M23" s="10">
        <v>11.43</v>
      </c>
      <c r="N23" s="9">
        <v>8</v>
      </c>
      <c r="O23" s="10">
        <v>9.9</v>
      </c>
      <c r="P23" s="9">
        <v>600</v>
      </c>
      <c r="Q23" s="10">
        <v>107</v>
      </c>
      <c r="R23" s="9">
        <v>5</v>
      </c>
      <c r="S23" s="16">
        <v>8.46</v>
      </c>
      <c r="T23" s="9">
        <v>50</v>
      </c>
      <c r="U23" s="10">
        <v>8.46</v>
      </c>
      <c r="V23" s="9">
        <f t="shared" si="0"/>
        <v>739</v>
      </c>
      <c r="W23" s="28">
        <f t="shared" si="1"/>
        <v>6251.9400000000005</v>
      </c>
    </row>
    <row r="24" spans="1:23" ht="15">
      <c r="A24" s="3" t="s">
        <v>63</v>
      </c>
      <c r="B24" s="24" t="s">
        <v>19</v>
      </c>
      <c r="C24" s="19">
        <v>14.84</v>
      </c>
      <c r="D24" s="9">
        <v>605</v>
      </c>
      <c r="E24" s="10">
        <v>9.9</v>
      </c>
      <c r="F24" s="9">
        <v>109</v>
      </c>
      <c r="G24" s="10">
        <v>9.2</v>
      </c>
      <c r="H24" s="9">
        <v>270</v>
      </c>
      <c r="I24" s="10">
        <v>9.6</v>
      </c>
      <c r="J24" s="9">
        <v>300</v>
      </c>
      <c r="K24" s="10">
        <v>19.2</v>
      </c>
      <c r="L24" s="9">
        <v>250</v>
      </c>
      <c r="M24" s="10">
        <v>11.88</v>
      </c>
      <c r="N24" s="9">
        <v>80</v>
      </c>
      <c r="O24" s="10"/>
      <c r="P24" s="9"/>
      <c r="Q24" s="10">
        <v>10.74</v>
      </c>
      <c r="R24" s="9">
        <v>50</v>
      </c>
      <c r="S24" s="16">
        <v>9.01</v>
      </c>
      <c r="T24" s="9">
        <v>600</v>
      </c>
      <c r="U24" s="10">
        <v>9.01</v>
      </c>
      <c r="V24" s="9">
        <f t="shared" si="0"/>
        <v>2264</v>
      </c>
      <c r="W24" s="28">
        <f t="shared" si="1"/>
        <v>20398.64</v>
      </c>
    </row>
    <row r="25" spans="1:23" ht="15">
      <c r="A25" s="3" t="s">
        <v>64</v>
      </c>
      <c r="B25" s="24" t="s">
        <v>19</v>
      </c>
      <c r="C25" s="20">
        <v>6.67</v>
      </c>
      <c r="D25" s="9">
        <v>40</v>
      </c>
      <c r="E25" s="10">
        <v>8.5</v>
      </c>
      <c r="F25" s="9">
        <v>10</v>
      </c>
      <c r="G25" s="10" t="s">
        <v>107</v>
      </c>
      <c r="H25" s="9">
        <v>410</v>
      </c>
      <c r="I25" s="10">
        <v>9</v>
      </c>
      <c r="J25" s="9">
        <v>300</v>
      </c>
      <c r="K25" s="10">
        <v>10.8</v>
      </c>
      <c r="L25" s="9">
        <v>300</v>
      </c>
      <c r="M25" s="10">
        <v>7.56</v>
      </c>
      <c r="N25" s="9">
        <v>80</v>
      </c>
      <c r="O25" s="10">
        <v>8.59</v>
      </c>
      <c r="P25" s="9">
        <v>6000</v>
      </c>
      <c r="Q25" s="10">
        <v>7.92</v>
      </c>
      <c r="R25" s="9">
        <v>20</v>
      </c>
      <c r="S25" s="10">
        <v>7.905</v>
      </c>
      <c r="T25" s="9">
        <v>300</v>
      </c>
      <c r="U25" s="10">
        <v>6.67</v>
      </c>
      <c r="V25" s="9">
        <f t="shared" si="0"/>
        <v>7460</v>
      </c>
      <c r="W25" s="28">
        <f t="shared" si="1"/>
        <v>49758.2</v>
      </c>
    </row>
    <row r="26" spans="1:23" ht="15">
      <c r="A26" s="3" t="s">
        <v>65</v>
      </c>
      <c r="B26" s="24" t="s">
        <v>19</v>
      </c>
      <c r="C26" s="19">
        <v>12.54</v>
      </c>
      <c r="D26" s="9">
        <v>142</v>
      </c>
      <c r="E26" s="10">
        <v>11.9</v>
      </c>
      <c r="F26" s="9">
        <v>39</v>
      </c>
      <c r="G26" s="10" t="s">
        <v>108</v>
      </c>
      <c r="H26" s="9">
        <v>5</v>
      </c>
      <c r="I26" s="10">
        <v>13.8</v>
      </c>
      <c r="J26" s="9">
        <v>300</v>
      </c>
      <c r="K26" s="10">
        <v>0</v>
      </c>
      <c r="L26" s="9">
        <v>0</v>
      </c>
      <c r="M26" s="10">
        <v>8.55</v>
      </c>
      <c r="N26" s="9">
        <v>100</v>
      </c>
      <c r="O26" s="10">
        <v>8.5</v>
      </c>
      <c r="P26" s="9">
        <v>6500</v>
      </c>
      <c r="Q26" s="16">
        <v>5.85</v>
      </c>
      <c r="R26" s="9">
        <v>100</v>
      </c>
      <c r="S26" s="10">
        <v>9.77</v>
      </c>
      <c r="T26" s="9">
        <v>500</v>
      </c>
      <c r="U26" s="10">
        <v>5.85</v>
      </c>
      <c r="V26" s="9">
        <f t="shared" si="0"/>
        <v>7686</v>
      </c>
      <c r="W26" s="28">
        <f t="shared" si="1"/>
        <v>44963.1</v>
      </c>
    </row>
    <row r="27" spans="1:23" ht="15">
      <c r="A27" s="3" t="s">
        <v>30</v>
      </c>
      <c r="B27" s="24" t="s">
        <v>19</v>
      </c>
      <c r="C27" s="19">
        <v>3.11</v>
      </c>
      <c r="D27" s="9">
        <v>297</v>
      </c>
      <c r="E27" s="10">
        <v>1.5</v>
      </c>
      <c r="F27" s="9">
        <v>22</v>
      </c>
      <c r="G27" s="10">
        <v>2.1</v>
      </c>
      <c r="H27" s="9">
        <v>270</v>
      </c>
      <c r="I27" s="10">
        <v>4.1</v>
      </c>
      <c r="J27" s="9">
        <v>300</v>
      </c>
      <c r="K27" s="10">
        <v>5</v>
      </c>
      <c r="L27" s="9">
        <v>350</v>
      </c>
      <c r="M27" s="10">
        <v>6.03</v>
      </c>
      <c r="N27" s="9">
        <v>120</v>
      </c>
      <c r="O27" s="16">
        <v>0.85</v>
      </c>
      <c r="P27" s="9">
        <v>2200</v>
      </c>
      <c r="Q27" s="10">
        <v>1.75</v>
      </c>
      <c r="R27" s="9">
        <v>50</v>
      </c>
      <c r="S27" s="10">
        <v>3.74</v>
      </c>
      <c r="T27" s="9">
        <v>950</v>
      </c>
      <c r="U27" s="10">
        <v>0.85</v>
      </c>
      <c r="V27" s="9">
        <f t="shared" si="0"/>
        <v>4559</v>
      </c>
      <c r="W27" s="28">
        <f t="shared" si="1"/>
        <v>3875.15</v>
      </c>
    </row>
    <row r="28" spans="1:23" ht="15">
      <c r="A28" s="3" t="s">
        <v>4</v>
      </c>
      <c r="B28" s="24" t="s">
        <v>19</v>
      </c>
      <c r="C28" s="19">
        <v>9.66</v>
      </c>
      <c r="D28" s="9">
        <v>96</v>
      </c>
      <c r="E28" s="10">
        <v>4.9</v>
      </c>
      <c r="F28" s="9">
        <v>4</v>
      </c>
      <c r="G28" s="10">
        <v>12.3</v>
      </c>
      <c r="H28" s="9">
        <v>60</v>
      </c>
      <c r="I28" s="10">
        <v>6</v>
      </c>
      <c r="J28" s="9">
        <v>150</v>
      </c>
      <c r="K28" s="10">
        <v>5</v>
      </c>
      <c r="L28" s="9">
        <v>50</v>
      </c>
      <c r="M28" s="10">
        <v>8.19</v>
      </c>
      <c r="N28" s="9">
        <v>40</v>
      </c>
      <c r="O28" s="10"/>
      <c r="P28" s="9"/>
      <c r="Q28" s="10">
        <v>6.84</v>
      </c>
      <c r="R28" s="9">
        <v>10</v>
      </c>
      <c r="S28" s="16">
        <v>3.27</v>
      </c>
      <c r="T28" s="9">
        <v>30</v>
      </c>
      <c r="U28" s="10">
        <v>3.27</v>
      </c>
      <c r="V28" s="9">
        <f t="shared" si="0"/>
        <v>440</v>
      </c>
      <c r="W28" s="28">
        <f t="shared" si="1"/>
        <v>1438.8</v>
      </c>
    </row>
    <row r="29" spans="1:23" ht="15">
      <c r="A29" s="3" t="s">
        <v>18</v>
      </c>
      <c r="B29" s="24" t="s">
        <v>19</v>
      </c>
      <c r="C29" s="19">
        <v>14.84</v>
      </c>
      <c r="D29" s="9">
        <v>30</v>
      </c>
      <c r="E29" s="10">
        <v>59</v>
      </c>
      <c r="F29" s="9">
        <v>1</v>
      </c>
      <c r="G29" s="10">
        <v>6.3</v>
      </c>
      <c r="H29" s="9">
        <v>30</v>
      </c>
      <c r="I29" s="10">
        <v>63.8</v>
      </c>
      <c r="J29" s="9">
        <v>30</v>
      </c>
      <c r="K29" s="10">
        <v>0</v>
      </c>
      <c r="L29" s="9">
        <v>0</v>
      </c>
      <c r="M29" s="10">
        <v>0</v>
      </c>
      <c r="N29" s="9">
        <v>0</v>
      </c>
      <c r="O29" s="10"/>
      <c r="P29" s="9"/>
      <c r="Q29" s="10"/>
      <c r="R29" s="9"/>
      <c r="S29" s="16">
        <v>3.19</v>
      </c>
      <c r="T29" s="9">
        <v>250</v>
      </c>
      <c r="U29" s="10">
        <v>3.19</v>
      </c>
      <c r="V29" s="9">
        <f t="shared" si="0"/>
        <v>341</v>
      </c>
      <c r="W29" s="28">
        <f t="shared" si="1"/>
        <v>1087.79</v>
      </c>
    </row>
    <row r="30" spans="1:23" ht="15">
      <c r="A30" s="3" t="s">
        <v>66</v>
      </c>
      <c r="B30" s="24" t="s">
        <v>19</v>
      </c>
      <c r="C30" s="19">
        <v>37.95</v>
      </c>
      <c r="D30" s="9">
        <v>345</v>
      </c>
      <c r="E30" s="16">
        <v>4.5</v>
      </c>
      <c r="F30" s="9">
        <v>41</v>
      </c>
      <c r="G30" s="10" t="s">
        <v>109</v>
      </c>
      <c r="H30" s="9">
        <v>260</v>
      </c>
      <c r="I30" s="10">
        <v>23.5</v>
      </c>
      <c r="J30" s="9">
        <v>360</v>
      </c>
      <c r="K30" s="10">
        <v>29</v>
      </c>
      <c r="L30" s="9">
        <v>250</v>
      </c>
      <c r="M30" s="10">
        <v>24.52</v>
      </c>
      <c r="N30" s="9">
        <v>150</v>
      </c>
      <c r="O30" s="10">
        <v>22.24</v>
      </c>
      <c r="P30" s="9">
        <v>500</v>
      </c>
      <c r="Q30" s="10">
        <v>17.91</v>
      </c>
      <c r="R30" s="9">
        <v>30</v>
      </c>
      <c r="S30" s="10">
        <v>18.07</v>
      </c>
      <c r="T30" s="9">
        <v>150</v>
      </c>
      <c r="U30" s="10">
        <v>4.5</v>
      </c>
      <c r="V30" s="9">
        <f t="shared" si="0"/>
        <v>2086</v>
      </c>
      <c r="W30" s="28">
        <f t="shared" si="1"/>
        <v>9387</v>
      </c>
    </row>
    <row r="31" spans="1:23" ht="15">
      <c r="A31" s="3" t="s">
        <v>67</v>
      </c>
      <c r="B31" s="24" t="s">
        <v>19</v>
      </c>
      <c r="C31" s="19">
        <v>48.3</v>
      </c>
      <c r="D31" s="9">
        <v>0</v>
      </c>
      <c r="E31" s="16">
        <v>13.9</v>
      </c>
      <c r="F31" s="9">
        <v>70</v>
      </c>
      <c r="G31" s="10" t="s">
        <v>110</v>
      </c>
      <c r="H31" s="9">
        <v>230</v>
      </c>
      <c r="I31" s="10">
        <v>15.4</v>
      </c>
      <c r="J31" s="9">
        <v>350</v>
      </c>
      <c r="K31" s="10">
        <v>79</v>
      </c>
      <c r="L31" s="9">
        <v>30</v>
      </c>
      <c r="M31" s="10">
        <v>96.3</v>
      </c>
      <c r="N31" s="9">
        <v>30</v>
      </c>
      <c r="O31" s="10">
        <v>26.55</v>
      </c>
      <c r="P31" s="9">
        <v>1300</v>
      </c>
      <c r="Q31" s="10">
        <v>36.9</v>
      </c>
      <c r="R31" s="9">
        <v>20</v>
      </c>
      <c r="S31" s="10">
        <v>16.12</v>
      </c>
      <c r="T31" s="9">
        <v>200</v>
      </c>
      <c r="U31" s="10">
        <v>13.9</v>
      </c>
      <c r="V31" s="9">
        <f t="shared" si="0"/>
        <v>2230</v>
      </c>
      <c r="W31" s="28">
        <f t="shared" si="1"/>
        <v>30997</v>
      </c>
    </row>
    <row r="32" spans="1:23" ht="15">
      <c r="A32" s="3" t="s">
        <v>57</v>
      </c>
      <c r="B32" s="24" t="s">
        <v>19</v>
      </c>
      <c r="C32" s="19">
        <v>27.49</v>
      </c>
      <c r="D32" s="9">
        <v>38</v>
      </c>
      <c r="E32" s="10">
        <v>17.9</v>
      </c>
      <c r="F32" s="9">
        <v>3</v>
      </c>
      <c r="G32" s="10">
        <v>21.5</v>
      </c>
      <c r="H32" s="9">
        <v>15</v>
      </c>
      <c r="I32" s="10" t="s">
        <v>137</v>
      </c>
      <c r="J32" s="9"/>
      <c r="K32" s="10">
        <v>19.5</v>
      </c>
      <c r="L32" s="9">
        <v>30</v>
      </c>
      <c r="M32" s="10">
        <v>18.9</v>
      </c>
      <c r="N32" s="9">
        <v>0</v>
      </c>
      <c r="O32" s="16">
        <v>11.65</v>
      </c>
      <c r="P32" s="9">
        <v>100</v>
      </c>
      <c r="Q32" s="10">
        <v>13.5</v>
      </c>
      <c r="R32" s="9">
        <v>20</v>
      </c>
      <c r="S32" s="10">
        <v>12</v>
      </c>
      <c r="T32" s="9">
        <v>100</v>
      </c>
      <c r="U32" s="10">
        <v>11.65</v>
      </c>
      <c r="V32" s="9">
        <f t="shared" si="0"/>
        <v>306</v>
      </c>
      <c r="W32" s="28">
        <f t="shared" si="1"/>
        <v>3564.9</v>
      </c>
    </row>
    <row r="33" spans="1:23" ht="15" customHeight="1">
      <c r="A33" s="3" t="s">
        <v>69</v>
      </c>
      <c r="B33" s="24" t="s">
        <v>68</v>
      </c>
      <c r="C33" s="19"/>
      <c r="D33" s="9">
        <v>0</v>
      </c>
      <c r="E33" s="10">
        <v>69</v>
      </c>
      <c r="F33" s="9">
        <v>2</v>
      </c>
      <c r="G33" s="10" t="s">
        <v>111</v>
      </c>
      <c r="H33" s="9">
        <v>3</v>
      </c>
      <c r="I33" s="10" t="s">
        <v>137</v>
      </c>
      <c r="J33" s="9"/>
      <c r="K33" s="16">
        <v>2.58</v>
      </c>
      <c r="L33" s="9">
        <v>500</v>
      </c>
      <c r="M33" s="10">
        <v>2.64</v>
      </c>
      <c r="N33" s="9">
        <v>200</v>
      </c>
      <c r="O33" s="10">
        <v>1036.39</v>
      </c>
      <c r="P33" s="9">
        <v>100</v>
      </c>
      <c r="Q33" s="10"/>
      <c r="R33" s="9"/>
      <c r="S33" s="10">
        <v>13.6</v>
      </c>
      <c r="T33" s="9">
        <v>750</v>
      </c>
      <c r="U33" s="10">
        <v>2.58</v>
      </c>
      <c r="V33" s="9">
        <f t="shared" si="0"/>
        <v>1555</v>
      </c>
      <c r="W33" s="28">
        <f t="shared" si="1"/>
        <v>4011.9</v>
      </c>
    </row>
    <row r="34" spans="1:23" ht="15">
      <c r="A34" s="3" t="s">
        <v>70</v>
      </c>
      <c r="B34" s="24" t="s">
        <v>19</v>
      </c>
      <c r="C34" s="19">
        <v>322</v>
      </c>
      <c r="D34" s="9">
        <v>10</v>
      </c>
      <c r="E34" s="10"/>
      <c r="F34" s="9"/>
      <c r="G34" s="10" t="s">
        <v>112</v>
      </c>
      <c r="H34" s="9">
        <v>17</v>
      </c>
      <c r="I34" s="10" t="s">
        <v>137</v>
      </c>
      <c r="J34" s="9"/>
      <c r="K34" s="10">
        <v>0</v>
      </c>
      <c r="L34" s="9">
        <v>0</v>
      </c>
      <c r="M34" s="10">
        <v>168.15</v>
      </c>
      <c r="N34" s="9">
        <v>8</v>
      </c>
      <c r="O34" s="16">
        <v>115</v>
      </c>
      <c r="P34" s="9">
        <v>27</v>
      </c>
      <c r="Q34" s="10"/>
      <c r="R34" s="9"/>
      <c r="S34" s="10">
        <v>152.1</v>
      </c>
      <c r="T34" s="9">
        <v>20</v>
      </c>
      <c r="U34" s="10">
        <v>115</v>
      </c>
      <c r="V34" s="9">
        <f t="shared" si="0"/>
        <v>82</v>
      </c>
      <c r="W34" s="28">
        <f t="shared" si="1"/>
        <v>9430</v>
      </c>
    </row>
    <row r="35" spans="1:23" ht="15">
      <c r="A35" s="3" t="s">
        <v>71</v>
      </c>
      <c r="B35" s="24" t="s">
        <v>19</v>
      </c>
      <c r="C35" s="19">
        <v>1087.9</v>
      </c>
      <c r="D35" s="9">
        <v>0</v>
      </c>
      <c r="E35" s="10"/>
      <c r="F35" s="9"/>
      <c r="G35" s="10"/>
      <c r="H35" s="9"/>
      <c r="I35" s="10" t="s">
        <v>137</v>
      </c>
      <c r="J35" s="9"/>
      <c r="K35" s="10">
        <v>0</v>
      </c>
      <c r="L35" s="9">
        <v>0</v>
      </c>
      <c r="M35" s="10">
        <v>0</v>
      </c>
      <c r="N35" s="9">
        <v>0</v>
      </c>
      <c r="O35" s="10"/>
      <c r="P35" s="9"/>
      <c r="Q35" s="10"/>
      <c r="R35" s="9"/>
      <c r="S35" s="16">
        <v>786</v>
      </c>
      <c r="T35" s="9">
        <v>10</v>
      </c>
      <c r="U35" s="10">
        <v>786</v>
      </c>
      <c r="V35" s="9">
        <f aca="true" t="shared" si="2" ref="V35:V66">SUM(D35+F35+H35+J35+L35+N35+P35+R35+T35)</f>
        <v>10</v>
      </c>
      <c r="W35" s="28">
        <f t="shared" si="1"/>
        <v>7860</v>
      </c>
    </row>
    <row r="36" spans="1:23" ht="15">
      <c r="A36" s="3" t="s">
        <v>38</v>
      </c>
      <c r="B36" s="24" t="s">
        <v>19</v>
      </c>
      <c r="C36" s="19">
        <v>40.14</v>
      </c>
      <c r="D36" s="9">
        <v>30</v>
      </c>
      <c r="E36" s="10"/>
      <c r="F36" s="9"/>
      <c r="G36" s="10" t="s">
        <v>113</v>
      </c>
      <c r="H36" s="9">
        <v>10</v>
      </c>
      <c r="I36" s="10">
        <v>42.5</v>
      </c>
      <c r="J36" s="9">
        <v>20</v>
      </c>
      <c r="K36" s="10">
        <v>64</v>
      </c>
      <c r="L36" s="9">
        <v>50</v>
      </c>
      <c r="M36" s="10">
        <v>7.97</v>
      </c>
      <c r="N36" s="9">
        <v>0</v>
      </c>
      <c r="O36" s="10"/>
      <c r="P36" s="9"/>
      <c r="Q36" s="16">
        <v>6.84</v>
      </c>
      <c r="R36" s="9">
        <v>10</v>
      </c>
      <c r="S36" s="10">
        <v>12.76</v>
      </c>
      <c r="T36" s="9">
        <v>150</v>
      </c>
      <c r="U36" s="10">
        <v>6.84</v>
      </c>
      <c r="V36" s="9">
        <f t="shared" si="2"/>
        <v>270</v>
      </c>
      <c r="W36" s="28">
        <f t="shared" si="1"/>
        <v>1846.8</v>
      </c>
    </row>
    <row r="37" spans="1:23" ht="15">
      <c r="A37" s="3" t="s">
        <v>39</v>
      </c>
      <c r="B37" s="24" t="s">
        <v>19</v>
      </c>
      <c r="C37" s="19">
        <v>59.69</v>
      </c>
      <c r="D37" s="9">
        <v>30</v>
      </c>
      <c r="E37" s="10"/>
      <c r="F37" s="9"/>
      <c r="G37" s="10" t="s">
        <v>106</v>
      </c>
      <c r="H37" s="9">
        <v>36</v>
      </c>
      <c r="I37" s="10" t="s">
        <v>137</v>
      </c>
      <c r="J37" s="9"/>
      <c r="K37" s="10">
        <v>18</v>
      </c>
      <c r="L37" s="9">
        <v>100</v>
      </c>
      <c r="M37" s="10">
        <v>0</v>
      </c>
      <c r="N37" s="9">
        <v>0</v>
      </c>
      <c r="O37" s="10">
        <v>26.41</v>
      </c>
      <c r="P37" s="9">
        <v>1340</v>
      </c>
      <c r="Q37" s="10">
        <v>28.8</v>
      </c>
      <c r="R37" s="9">
        <v>20</v>
      </c>
      <c r="S37" s="16">
        <v>5.18</v>
      </c>
      <c r="T37" s="9">
        <v>250</v>
      </c>
      <c r="U37" s="10">
        <v>5.18</v>
      </c>
      <c r="V37" s="9">
        <f t="shared" si="2"/>
        <v>1776</v>
      </c>
      <c r="W37" s="28">
        <f t="shared" si="1"/>
        <v>9199.68</v>
      </c>
    </row>
    <row r="38" spans="1:23" ht="15">
      <c r="A38" s="3" t="s">
        <v>72</v>
      </c>
      <c r="B38" s="25" t="s">
        <v>19</v>
      </c>
      <c r="C38" s="19"/>
      <c r="D38" s="9">
        <v>0</v>
      </c>
      <c r="E38" s="10">
        <v>26</v>
      </c>
      <c r="F38" s="9">
        <v>1</v>
      </c>
      <c r="G38" s="10" t="s">
        <v>106</v>
      </c>
      <c r="H38" s="9">
        <v>20</v>
      </c>
      <c r="I38" s="10" t="s">
        <v>137</v>
      </c>
      <c r="J38" s="9"/>
      <c r="K38" s="10">
        <v>0</v>
      </c>
      <c r="L38" s="9">
        <v>0</v>
      </c>
      <c r="M38" s="16">
        <v>8.42</v>
      </c>
      <c r="N38" s="9">
        <v>500</v>
      </c>
      <c r="O38" s="10">
        <v>17.22</v>
      </c>
      <c r="P38" s="9">
        <v>50</v>
      </c>
      <c r="Q38" s="10"/>
      <c r="R38" s="9"/>
      <c r="S38" s="10">
        <v>47.83</v>
      </c>
      <c r="T38" s="9">
        <v>50</v>
      </c>
      <c r="U38" s="10">
        <v>8.42</v>
      </c>
      <c r="V38" s="9">
        <f t="shared" si="2"/>
        <v>621</v>
      </c>
      <c r="W38" s="28">
        <f t="shared" si="1"/>
        <v>5228.82</v>
      </c>
    </row>
    <row r="39" spans="1:23" ht="15">
      <c r="A39" s="3" t="s">
        <v>73</v>
      </c>
      <c r="B39" s="25" t="s">
        <v>19</v>
      </c>
      <c r="C39" s="19"/>
      <c r="D39" s="9">
        <v>0</v>
      </c>
      <c r="E39" s="10"/>
      <c r="F39" s="9"/>
      <c r="G39" s="10" t="s">
        <v>114</v>
      </c>
      <c r="H39" s="9">
        <v>20</v>
      </c>
      <c r="I39" s="10" t="s">
        <v>137</v>
      </c>
      <c r="J39" s="9"/>
      <c r="K39" s="10">
        <v>0</v>
      </c>
      <c r="L39" s="9">
        <v>0</v>
      </c>
      <c r="M39" s="16">
        <v>3.72</v>
      </c>
      <c r="N39" s="9">
        <v>500</v>
      </c>
      <c r="O39" s="10"/>
      <c r="P39" s="9"/>
      <c r="Q39" s="10"/>
      <c r="R39" s="9"/>
      <c r="S39" s="10">
        <v>33.69</v>
      </c>
      <c r="T39" s="9">
        <v>50</v>
      </c>
      <c r="U39" s="10">
        <v>3.72</v>
      </c>
      <c r="V39" s="9">
        <f t="shared" si="2"/>
        <v>570</v>
      </c>
      <c r="W39" s="28">
        <f t="shared" si="1"/>
        <v>2120.4</v>
      </c>
    </row>
    <row r="40" spans="1:23" ht="15">
      <c r="A40" s="3" t="s">
        <v>7</v>
      </c>
      <c r="B40" s="25" t="s">
        <v>19</v>
      </c>
      <c r="C40" s="19">
        <v>102.35</v>
      </c>
      <c r="D40" s="9">
        <v>0</v>
      </c>
      <c r="E40" s="16">
        <v>29</v>
      </c>
      <c r="F40" s="9">
        <v>1</v>
      </c>
      <c r="G40" s="10" t="s">
        <v>115</v>
      </c>
      <c r="H40" s="9">
        <v>30</v>
      </c>
      <c r="I40" s="10" t="s">
        <v>137</v>
      </c>
      <c r="J40" s="9"/>
      <c r="K40" s="10">
        <v>0</v>
      </c>
      <c r="L40" s="9">
        <v>0</v>
      </c>
      <c r="M40" s="10">
        <v>52.33</v>
      </c>
      <c r="N40" s="9">
        <v>1</v>
      </c>
      <c r="O40" s="10"/>
      <c r="P40" s="9"/>
      <c r="Q40" s="10"/>
      <c r="R40" s="9"/>
      <c r="S40" s="10">
        <v>146.6</v>
      </c>
      <c r="T40" s="9">
        <v>50</v>
      </c>
      <c r="U40" s="10">
        <v>29</v>
      </c>
      <c r="V40" s="9">
        <f t="shared" si="2"/>
        <v>82</v>
      </c>
      <c r="W40" s="28">
        <f t="shared" si="1"/>
        <v>2378</v>
      </c>
    </row>
    <row r="41" spans="1:23" ht="15">
      <c r="A41" s="3" t="s">
        <v>74</v>
      </c>
      <c r="B41" s="25" t="s">
        <v>19</v>
      </c>
      <c r="C41" s="19">
        <v>7.9</v>
      </c>
      <c r="D41" s="9">
        <v>5000</v>
      </c>
      <c r="E41" s="16">
        <v>6.99</v>
      </c>
      <c r="F41" s="9">
        <v>60</v>
      </c>
      <c r="G41" s="10">
        <v>31.5</v>
      </c>
      <c r="H41" s="9">
        <v>250</v>
      </c>
      <c r="I41" s="10" t="s">
        <v>137</v>
      </c>
      <c r="J41" s="9"/>
      <c r="K41" s="10">
        <v>22</v>
      </c>
      <c r="L41" s="9">
        <v>500</v>
      </c>
      <c r="M41" s="10">
        <v>17.5</v>
      </c>
      <c r="N41" s="9">
        <v>4000</v>
      </c>
      <c r="O41" s="10"/>
      <c r="P41" s="9"/>
      <c r="Q41" s="10">
        <v>26</v>
      </c>
      <c r="R41" s="9">
        <v>500</v>
      </c>
      <c r="S41" s="10">
        <v>34.62</v>
      </c>
      <c r="T41" s="9">
        <v>500</v>
      </c>
      <c r="U41" s="10">
        <v>6.99</v>
      </c>
      <c r="V41" s="9">
        <f t="shared" si="2"/>
        <v>10810</v>
      </c>
      <c r="W41" s="28">
        <f t="shared" si="1"/>
        <v>75561.90000000001</v>
      </c>
    </row>
    <row r="42" spans="1:23" ht="15">
      <c r="A42" s="3" t="s">
        <v>8</v>
      </c>
      <c r="B42" s="25" t="s">
        <v>19</v>
      </c>
      <c r="C42" s="19">
        <v>113.85</v>
      </c>
      <c r="D42" s="9">
        <v>0</v>
      </c>
      <c r="E42" s="10"/>
      <c r="F42" s="9"/>
      <c r="G42" s="16" t="s">
        <v>116</v>
      </c>
      <c r="H42" s="9">
        <v>8</v>
      </c>
      <c r="I42" s="10" t="s">
        <v>137</v>
      </c>
      <c r="J42" s="9"/>
      <c r="K42" s="10">
        <v>0</v>
      </c>
      <c r="L42" s="9">
        <v>0</v>
      </c>
      <c r="M42" s="10">
        <v>65.7</v>
      </c>
      <c r="N42" s="9">
        <v>1</v>
      </c>
      <c r="O42" s="10"/>
      <c r="P42" s="9"/>
      <c r="Q42" s="10"/>
      <c r="R42" s="9"/>
      <c r="S42" s="10">
        <v>102.85</v>
      </c>
      <c r="T42" s="9">
        <v>20</v>
      </c>
      <c r="U42" s="10">
        <v>64</v>
      </c>
      <c r="V42" s="9">
        <f t="shared" si="2"/>
        <v>29</v>
      </c>
      <c r="W42" s="28">
        <f t="shared" si="1"/>
        <v>1856</v>
      </c>
    </row>
    <row r="43" spans="1:23" ht="15">
      <c r="A43" s="3" t="s">
        <v>75</v>
      </c>
      <c r="B43" s="26" t="s">
        <v>19</v>
      </c>
      <c r="C43" s="19">
        <v>9.09</v>
      </c>
      <c r="D43" s="9">
        <v>53</v>
      </c>
      <c r="E43" s="10">
        <v>4.9</v>
      </c>
      <c r="F43" s="9">
        <v>6</v>
      </c>
      <c r="G43" s="10" t="s">
        <v>105</v>
      </c>
      <c r="H43" s="9">
        <v>37</v>
      </c>
      <c r="I43" s="10">
        <v>6.5</v>
      </c>
      <c r="J43" s="9">
        <v>180</v>
      </c>
      <c r="K43" s="10">
        <v>9</v>
      </c>
      <c r="L43" s="9">
        <v>10</v>
      </c>
      <c r="M43" s="10">
        <v>6.26</v>
      </c>
      <c r="N43" s="9">
        <v>10</v>
      </c>
      <c r="O43" s="16">
        <v>2.48</v>
      </c>
      <c r="P43" s="9">
        <v>208</v>
      </c>
      <c r="Q43" s="10">
        <v>3.69</v>
      </c>
      <c r="R43" s="9">
        <v>10</v>
      </c>
      <c r="S43" s="10">
        <v>5.87</v>
      </c>
      <c r="T43" s="9">
        <v>50</v>
      </c>
      <c r="U43" s="10">
        <v>2.48</v>
      </c>
      <c r="V43" s="9">
        <f t="shared" si="2"/>
        <v>564</v>
      </c>
      <c r="W43" s="28">
        <f t="shared" si="1"/>
        <v>1398.72</v>
      </c>
    </row>
    <row r="44" spans="1:23" ht="15">
      <c r="A44" s="3" t="s">
        <v>40</v>
      </c>
      <c r="B44" s="26" t="s">
        <v>19</v>
      </c>
      <c r="C44" s="19">
        <v>13.23</v>
      </c>
      <c r="D44" s="9">
        <v>10</v>
      </c>
      <c r="E44" s="10"/>
      <c r="F44" s="9"/>
      <c r="G44" s="10"/>
      <c r="H44" s="9"/>
      <c r="I44" s="10" t="s">
        <v>137</v>
      </c>
      <c r="J44" s="9"/>
      <c r="K44" s="10">
        <v>0</v>
      </c>
      <c r="L44" s="9">
        <v>0</v>
      </c>
      <c r="M44" s="10">
        <v>9.9</v>
      </c>
      <c r="N44" s="9">
        <v>0</v>
      </c>
      <c r="O44" s="16">
        <v>3.35</v>
      </c>
      <c r="P44" s="9">
        <v>83</v>
      </c>
      <c r="Q44" s="10"/>
      <c r="R44" s="9"/>
      <c r="S44" s="10">
        <v>7.74</v>
      </c>
      <c r="T44" s="9">
        <v>50</v>
      </c>
      <c r="U44" s="10">
        <v>3.35</v>
      </c>
      <c r="V44" s="9">
        <f t="shared" si="2"/>
        <v>143</v>
      </c>
      <c r="W44" s="28">
        <f t="shared" si="1"/>
        <v>479.05</v>
      </c>
    </row>
    <row r="45" spans="1:23" ht="15">
      <c r="A45" s="3" t="s">
        <v>9</v>
      </c>
      <c r="B45" s="24" t="s">
        <v>19</v>
      </c>
      <c r="C45" s="19">
        <v>1838.85</v>
      </c>
      <c r="D45" s="9">
        <v>0</v>
      </c>
      <c r="E45" s="10"/>
      <c r="F45" s="9"/>
      <c r="G45" s="10"/>
      <c r="H45" s="9"/>
      <c r="I45" s="10">
        <v>1990</v>
      </c>
      <c r="J45" s="9">
        <v>3</v>
      </c>
      <c r="K45" s="16">
        <v>1190</v>
      </c>
      <c r="L45" s="9">
        <v>2</v>
      </c>
      <c r="M45" s="10">
        <v>1816.8</v>
      </c>
      <c r="N45" s="9">
        <v>0</v>
      </c>
      <c r="O45" s="10"/>
      <c r="P45" s="9"/>
      <c r="Q45" s="10"/>
      <c r="R45" s="9"/>
      <c r="S45" s="10">
        <v>1355.25</v>
      </c>
      <c r="T45" s="9">
        <v>3</v>
      </c>
      <c r="U45" s="10">
        <v>1190</v>
      </c>
      <c r="V45" s="9">
        <f t="shared" si="2"/>
        <v>8</v>
      </c>
      <c r="W45" s="28">
        <f t="shared" si="1"/>
        <v>9520</v>
      </c>
    </row>
    <row r="46" spans="1:23" ht="15">
      <c r="A46" s="3" t="s">
        <v>10</v>
      </c>
      <c r="B46" s="24" t="s">
        <v>24</v>
      </c>
      <c r="C46" s="19">
        <v>7.94</v>
      </c>
      <c r="D46" s="9">
        <v>110</v>
      </c>
      <c r="E46" s="16">
        <v>3.3</v>
      </c>
      <c r="F46" s="9">
        <v>37</v>
      </c>
      <c r="G46" s="10">
        <v>6.5</v>
      </c>
      <c r="H46" s="9">
        <v>80</v>
      </c>
      <c r="I46" s="10" t="s">
        <v>137</v>
      </c>
      <c r="J46" s="9"/>
      <c r="K46" s="10">
        <v>6.9</v>
      </c>
      <c r="L46" s="9">
        <v>150</v>
      </c>
      <c r="M46" s="10">
        <v>5.27</v>
      </c>
      <c r="N46" s="9">
        <v>100</v>
      </c>
      <c r="O46" s="10">
        <v>5.51</v>
      </c>
      <c r="P46" s="9">
        <v>122</v>
      </c>
      <c r="Q46" s="10">
        <v>4.77</v>
      </c>
      <c r="R46" s="9">
        <v>50</v>
      </c>
      <c r="S46" s="10">
        <v>5.44</v>
      </c>
      <c r="T46" s="9">
        <v>250</v>
      </c>
      <c r="U46" s="10">
        <v>3.3</v>
      </c>
      <c r="V46" s="9">
        <f t="shared" si="2"/>
        <v>899</v>
      </c>
      <c r="W46" s="28">
        <f t="shared" si="1"/>
        <v>2966.7</v>
      </c>
    </row>
    <row r="47" spans="1:23" ht="15">
      <c r="A47" s="3" t="s">
        <v>76</v>
      </c>
      <c r="B47" s="24" t="s">
        <v>24</v>
      </c>
      <c r="C47" s="19">
        <v>21.85</v>
      </c>
      <c r="D47" s="9">
        <v>40</v>
      </c>
      <c r="E47" s="10">
        <v>26</v>
      </c>
      <c r="F47" s="9">
        <v>10</v>
      </c>
      <c r="G47" s="10" t="s">
        <v>113</v>
      </c>
      <c r="H47" s="9">
        <v>40</v>
      </c>
      <c r="I47" s="10" t="s">
        <v>137</v>
      </c>
      <c r="J47" s="9"/>
      <c r="K47" s="10">
        <v>17.2</v>
      </c>
      <c r="L47" s="9">
        <v>20</v>
      </c>
      <c r="M47" s="10">
        <v>13.23</v>
      </c>
      <c r="N47" s="9">
        <v>100</v>
      </c>
      <c r="O47" s="10">
        <v>12.8</v>
      </c>
      <c r="P47" s="9">
        <v>224</v>
      </c>
      <c r="Q47" s="16">
        <v>10.8</v>
      </c>
      <c r="R47" s="9">
        <v>50</v>
      </c>
      <c r="S47" s="10">
        <v>13.78</v>
      </c>
      <c r="T47" s="9">
        <v>250</v>
      </c>
      <c r="U47" s="10">
        <v>10.8</v>
      </c>
      <c r="V47" s="9">
        <f t="shared" si="2"/>
        <v>734</v>
      </c>
      <c r="W47" s="28">
        <f t="shared" si="1"/>
        <v>7927.200000000001</v>
      </c>
    </row>
    <row r="48" spans="1:23" ht="15">
      <c r="A48" s="3" t="s">
        <v>31</v>
      </c>
      <c r="B48" s="24" t="s">
        <v>24</v>
      </c>
      <c r="C48" s="19">
        <v>15.99</v>
      </c>
      <c r="D48" s="9">
        <v>300</v>
      </c>
      <c r="E48" s="10">
        <v>12</v>
      </c>
      <c r="F48" s="9">
        <v>24</v>
      </c>
      <c r="G48" s="10">
        <v>5.4</v>
      </c>
      <c r="H48" s="9">
        <v>100</v>
      </c>
      <c r="I48" s="10">
        <v>6.8</v>
      </c>
      <c r="J48" s="9">
        <v>450</v>
      </c>
      <c r="K48" s="10">
        <v>10.5</v>
      </c>
      <c r="L48" s="9">
        <v>250</v>
      </c>
      <c r="M48" s="10">
        <v>9.88</v>
      </c>
      <c r="N48" s="9">
        <v>150</v>
      </c>
      <c r="O48" s="10">
        <v>5.07</v>
      </c>
      <c r="P48" s="9">
        <v>1210</v>
      </c>
      <c r="Q48" s="16">
        <v>4.5</v>
      </c>
      <c r="R48" s="9">
        <v>50</v>
      </c>
      <c r="S48" s="10">
        <v>6.52</v>
      </c>
      <c r="T48" s="9">
        <v>300</v>
      </c>
      <c r="U48" s="10">
        <v>4.5</v>
      </c>
      <c r="V48" s="9">
        <f t="shared" si="2"/>
        <v>2834</v>
      </c>
      <c r="W48" s="28">
        <f t="shared" si="1"/>
        <v>12753</v>
      </c>
    </row>
    <row r="49" spans="1:23" ht="15">
      <c r="A49" s="3" t="s">
        <v>32</v>
      </c>
      <c r="B49" s="24" t="s">
        <v>24</v>
      </c>
      <c r="C49" s="19">
        <v>19.55</v>
      </c>
      <c r="D49" s="9">
        <v>12</v>
      </c>
      <c r="E49" s="10">
        <v>8.9</v>
      </c>
      <c r="F49" s="9">
        <v>2</v>
      </c>
      <c r="G49" s="10"/>
      <c r="H49" s="9"/>
      <c r="I49" s="10" t="s">
        <v>137</v>
      </c>
      <c r="J49" s="9"/>
      <c r="K49" s="10">
        <v>0</v>
      </c>
      <c r="L49" s="9">
        <v>0</v>
      </c>
      <c r="M49" s="10">
        <v>8.11</v>
      </c>
      <c r="N49" s="9">
        <v>8</v>
      </c>
      <c r="O49" s="16">
        <v>5.73</v>
      </c>
      <c r="P49" s="9">
        <v>37</v>
      </c>
      <c r="Q49" s="10">
        <v>20.7</v>
      </c>
      <c r="R49" s="9">
        <v>5</v>
      </c>
      <c r="S49" s="10">
        <v>7.46</v>
      </c>
      <c r="T49" s="9">
        <v>100</v>
      </c>
      <c r="U49" s="10">
        <v>5.73</v>
      </c>
      <c r="V49" s="9">
        <f t="shared" si="2"/>
        <v>164</v>
      </c>
      <c r="W49" s="28">
        <f t="shared" si="1"/>
        <v>939.72</v>
      </c>
    </row>
    <row r="50" spans="1:23" ht="15">
      <c r="A50" s="3" t="s">
        <v>41</v>
      </c>
      <c r="B50" s="24" t="s">
        <v>19</v>
      </c>
      <c r="C50" s="19">
        <v>44.85</v>
      </c>
      <c r="D50" s="9">
        <v>0</v>
      </c>
      <c r="E50" s="10"/>
      <c r="F50" s="9"/>
      <c r="G50" s="10"/>
      <c r="H50" s="9"/>
      <c r="I50" s="10" t="s">
        <v>137</v>
      </c>
      <c r="J50" s="9"/>
      <c r="K50" s="10">
        <v>0</v>
      </c>
      <c r="L50" s="9">
        <v>0</v>
      </c>
      <c r="M50" s="10">
        <v>62.37</v>
      </c>
      <c r="N50" s="9">
        <v>1</v>
      </c>
      <c r="O50" s="10"/>
      <c r="P50" s="9"/>
      <c r="Q50" s="10">
        <v>28.3</v>
      </c>
      <c r="R50" s="9">
        <v>5</v>
      </c>
      <c r="S50" s="16">
        <v>7.57</v>
      </c>
      <c r="T50" s="9">
        <v>50</v>
      </c>
      <c r="U50" s="10">
        <v>7.57</v>
      </c>
      <c r="V50" s="9">
        <f t="shared" si="2"/>
        <v>56</v>
      </c>
      <c r="W50" s="28">
        <f t="shared" si="1"/>
        <v>423.92</v>
      </c>
    </row>
    <row r="51" spans="1:23" ht="15">
      <c r="A51" s="3" t="s">
        <v>77</v>
      </c>
      <c r="B51" s="24" t="s">
        <v>19</v>
      </c>
      <c r="C51" s="19">
        <v>79.35</v>
      </c>
      <c r="D51" s="9">
        <v>61</v>
      </c>
      <c r="E51" s="10">
        <v>95</v>
      </c>
      <c r="F51" s="9">
        <v>7</v>
      </c>
      <c r="G51" s="10" t="s">
        <v>117</v>
      </c>
      <c r="H51" s="9">
        <v>50</v>
      </c>
      <c r="I51" s="10">
        <v>39.3</v>
      </c>
      <c r="J51" s="9">
        <v>130</v>
      </c>
      <c r="K51" s="10">
        <v>150</v>
      </c>
      <c r="L51" s="9">
        <v>50</v>
      </c>
      <c r="M51" s="10">
        <v>97.94</v>
      </c>
      <c r="N51" s="9">
        <v>15</v>
      </c>
      <c r="O51" s="10">
        <v>165</v>
      </c>
      <c r="P51" s="9">
        <v>225</v>
      </c>
      <c r="Q51" s="10">
        <v>87.3</v>
      </c>
      <c r="R51" s="9">
        <v>5</v>
      </c>
      <c r="S51" s="16">
        <v>14.28</v>
      </c>
      <c r="T51" s="9">
        <v>50</v>
      </c>
      <c r="U51" s="10">
        <v>14.28</v>
      </c>
      <c r="V51" s="9">
        <f t="shared" si="2"/>
        <v>593</v>
      </c>
      <c r="W51" s="28">
        <f t="shared" si="1"/>
        <v>8468.039999999999</v>
      </c>
    </row>
    <row r="52" spans="1:23" ht="15">
      <c r="A52" s="3" t="s">
        <v>78</v>
      </c>
      <c r="B52" s="24" t="s">
        <v>19</v>
      </c>
      <c r="C52" s="19">
        <v>10.35</v>
      </c>
      <c r="D52" s="9">
        <v>40</v>
      </c>
      <c r="E52" s="10">
        <v>7.9</v>
      </c>
      <c r="F52" s="9">
        <v>10</v>
      </c>
      <c r="G52" s="10">
        <v>10.5</v>
      </c>
      <c r="H52" s="9">
        <v>50</v>
      </c>
      <c r="I52" s="16">
        <v>6.1</v>
      </c>
      <c r="J52" s="9">
        <v>130</v>
      </c>
      <c r="K52" s="10">
        <v>10</v>
      </c>
      <c r="L52" s="9">
        <v>25</v>
      </c>
      <c r="M52" s="10">
        <v>7.38</v>
      </c>
      <c r="N52" s="9">
        <v>20</v>
      </c>
      <c r="O52" s="10">
        <v>11.98</v>
      </c>
      <c r="P52" s="9">
        <v>200</v>
      </c>
      <c r="Q52" s="10">
        <v>10.35</v>
      </c>
      <c r="R52" s="9">
        <v>5</v>
      </c>
      <c r="S52" s="10">
        <v>34.94</v>
      </c>
      <c r="T52" s="9">
        <v>40</v>
      </c>
      <c r="U52" s="10">
        <v>6.1</v>
      </c>
      <c r="V52" s="9">
        <f t="shared" si="2"/>
        <v>520</v>
      </c>
      <c r="W52" s="28">
        <f t="shared" si="1"/>
        <v>3172</v>
      </c>
    </row>
    <row r="53" spans="1:23" ht="15">
      <c r="A53" s="3" t="s">
        <v>79</v>
      </c>
      <c r="B53" s="24" t="s">
        <v>19</v>
      </c>
      <c r="C53" s="19">
        <v>79.35</v>
      </c>
      <c r="D53" s="9">
        <v>26</v>
      </c>
      <c r="E53" s="10"/>
      <c r="F53" s="9"/>
      <c r="G53" s="10" t="s">
        <v>118</v>
      </c>
      <c r="H53" s="9">
        <v>36</v>
      </c>
      <c r="I53" s="10">
        <v>48.8</v>
      </c>
      <c r="J53" s="9">
        <v>120</v>
      </c>
      <c r="K53" s="10">
        <v>145</v>
      </c>
      <c r="L53" s="9">
        <v>20</v>
      </c>
      <c r="M53" s="10">
        <v>105.49</v>
      </c>
      <c r="N53" s="9">
        <v>20</v>
      </c>
      <c r="O53" s="10">
        <v>76.33</v>
      </c>
      <c r="P53" s="9">
        <v>72</v>
      </c>
      <c r="Q53" s="10" t="s">
        <v>139</v>
      </c>
      <c r="R53" s="9">
        <v>30</v>
      </c>
      <c r="S53" s="16">
        <v>43.2</v>
      </c>
      <c r="T53" s="9">
        <v>40</v>
      </c>
      <c r="U53" s="10">
        <v>43.2</v>
      </c>
      <c r="V53" s="9">
        <f t="shared" si="2"/>
        <v>364</v>
      </c>
      <c r="W53" s="28">
        <f t="shared" si="1"/>
        <v>15724.800000000001</v>
      </c>
    </row>
    <row r="54" spans="1:23" ht="15">
      <c r="A54" s="3" t="s">
        <v>14</v>
      </c>
      <c r="B54" s="24" t="s">
        <v>19</v>
      </c>
      <c r="C54" s="19">
        <v>44.85</v>
      </c>
      <c r="D54" s="9">
        <v>65</v>
      </c>
      <c r="E54" s="10">
        <v>17.9</v>
      </c>
      <c r="F54" s="9">
        <v>18</v>
      </c>
      <c r="G54" s="10" t="s">
        <v>119</v>
      </c>
      <c r="H54" s="9">
        <v>60</v>
      </c>
      <c r="I54" s="10">
        <v>28.5</v>
      </c>
      <c r="J54" s="9">
        <v>200</v>
      </c>
      <c r="K54" s="10">
        <v>34</v>
      </c>
      <c r="L54" s="9">
        <v>30</v>
      </c>
      <c r="M54" s="10">
        <v>75.35</v>
      </c>
      <c r="N54" s="9">
        <v>25</v>
      </c>
      <c r="O54" s="10">
        <v>18.75</v>
      </c>
      <c r="P54" s="9">
        <v>410</v>
      </c>
      <c r="Q54" s="10">
        <v>22.5</v>
      </c>
      <c r="R54" s="9">
        <v>10</v>
      </c>
      <c r="S54" s="16">
        <v>10.8</v>
      </c>
      <c r="T54" s="9">
        <v>80</v>
      </c>
      <c r="U54" s="10">
        <v>10.8</v>
      </c>
      <c r="V54" s="9">
        <f t="shared" si="2"/>
        <v>898</v>
      </c>
      <c r="W54" s="28">
        <f t="shared" si="1"/>
        <v>9698.400000000001</v>
      </c>
    </row>
    <row r="55" spans="1:23" ht="15">
      <c r="A55" s="3" t="s">
        <v>33</v>
      </c>
      <c r="B55" s="24" t="s">
        <v>19</v>
      </c>
      <c r="C55" s="19">
        <v>941.85</v>
      </c>
      <c r="D55" s="9">
        <v>0</v>
      </c>
      <c r="E55" s="10"/>
      <c r="F55" s="9"/>
      <c r="G55" s="10" t="s">
        <v>120</v>
      </c>
      <c r="H55" s="9">
        <v>18</v>
      </c>
      <c r="I55" s="10">
        <v>832</v>
      </c>
      <c r="J55" s="9">
        <v>20</v>
      </c>
      <c r="K55" s="10">
        <v>131</v>
      </c>
      <c r="L55" s="9">
        <v>20</v>
      </c>
      <c r="M55" s="10">
        <v>85</v>
      </c>
      <c r="N55" s="9">
        <v>0</v>
      </c>
      <c r="O55" s="16">
        <v>55.89</v>
      </c>
      <c r="P55" s="9">
        <v>31</v>
      </c>
      <c r="Q55" s="10"/>
      <c r="R55" s="9"/>
      <c r="S55" s="10">
        <v>618.98</v>
      </c>
      <c r="T55" s="9">
        <v>20</v>
      </c>
      <c r="U55" s="10">
        <v>55.89</v>
      </c>
      <c r="V55" s="9">
        <f t="shared" si="2"/>
        <v>109</v>
      </c>
      <c r="W55" s="28">
        <f t="shared" si="1"/>
        <v>6092.01</v>
      </c>
    </row>
    <row r="56" spans="1:23" ht="15">
      <c r="A56" s="3" t="s">
        <v>34</v>
      </c>
      <c r="B56" s="24" t="s">
        <v>23</v>
      </c>
      <c r="C56" s="19">
        <v>87.9</v>
      </c>
      <c r="D56" s="9">
        <v>3765</v>
      </c>
      <c r="E56" s="10">
        <v>64.9</v>
      </c>
      <c r="F56" s="9">
        <v>1215</v>
      </c>
      <c r="G56" s="10" t="s">
        <v>121</v>
      </c>
      <c r="H56" s="9">
        <v>576</v>
      </c>
      <c r="I56" s="10">
        <v>76.4</v>
      </c>
      <c r="J56" s="9">
        <v>2500</v>
      </c>
      <c r="K56" s="10">
        <v>80</v>
      </c>
      <c r="L56" s="9">
        <v>1000</v>
      </c>
      <c r="M56" s="16">
        <v>55.2</v>
      </c>
      <c r="N56" s="9">
        <v>3200</v>
      </c>
      <c r="O56" s="10">
        <v>58.74</v>
      </c>
      <c r="P56" s="9">
        <v>18000</v>
      </c>
      <c r="Q56" s="10"/>
      <c r="R56" s="9"/>
      <c r="S56" s="10">
        <v>98</v>
      </c>
      <c r="T56" s="9">
        <v>4500</v>
      </c>
      <c r="U56" s="10">
        <v>55.2</v>
      </c>
      <c r="V56" s="9">
        <f t="shared" si="2"/>
        <v>34756</v>
      </c>
      <c r="W56" s="28">
        <f t="shared" si="1"/>
        <v>1918531.2000000002</v>
      </c>
    </row>
    <row r="57" spans="1:23" ht="15">
      <c r="A57" s="3" t="s">
        <v>80</v>
      </c>
      <c r="B57" s="24" t="s">
        <v>23</v>
      </c>
      <c r="C57" s="19">
        <v>228.85</v>
      </c>
      <c r="D57" s="9">
        <v>30</v>
      </c>
      <c r="E57" s="10">
        <v>155</v>
      </c>
      <c r="F57" s="9">
        <v>10</v>
      </c>
      <c r="G57" s="10" t="s">
        <v>122</v>
      </c>
      <c r="H57" s="9">
        <v>10</v>
      </c>
      <c r="I57" s="10">
        <v>233</v>
      </c>
      <c r="J57" s="9">
        <v>900</v>
      </c>
      <c r="K57" s="10">
        <v>160</v>
      </c>
      <c r="L57" s="9">
        <v>30</v>
      </c>
      <c r="M57" s="16">
        <v>112</v>
      </c>
      <c r="N57" s="9">
        <v>30</v>
      </c>
      <c r="O57" s="10">
        <v>117.48</v>
      </c>
      <c r="P57" s="9">
        <v>100</v>
      </c>
      <c r="Q57" s="10"/>
      <c r="R57" s="9"/>
      <c r="S57" s="10">
        <v>196</v>
      </c>
      <c r="T57" s="9">
        <v>50</v>
      </c>
      <c r="U57" s="10">
        <v>112</v>
      </c>
      <c r="V57" s="9">
        <f t="shared" si="2"/>
        <v>1160</v>
      </c>
      <c r="W57" s="28">
        <f t="shared" si="1"/>
        <v>129920</v>
      </c>
    </row>
    <row r="58" spans="1:23" ht="15">
      <c r="A58" s="3" t="s">
        <v>81</v>
      </c>
      <c r="B58" s="24" t="s">
        <v>23</v>
      </c>
      <c r="C58" s="19">
        <v>154.1</v>
      </c>
      <c r="D58" s="9">
        <v>6</v>
      </c>
      <c r="E58" s="10"/>
      <c r="F58" s="9"/>
      <c r="G58" s="10">
        <v>44.2</v>
      </c>
      <c r="H58" s="9">
        <v>6</v>
      </c>
      <c r="I58" s="10" t="s">
        <v>137</v>
      </c>
      <c r="J58" s="9"/>
      <c r="K58" s="10">
        <v>0</v>
      </c>
      <c r="L58" s="9">
        <v>0</v>
      </c>
      <c r="M58" s="10">
        <v>69.95</v>
      </c>
      <c r="N58" s="9">
        <v>3</v>
      </c>
      <c r="O58" s="16">
        <v>35</v>
      </c>
      <c r="P58" s="9">
        <v>17</v>
      </c>
      <c r="Q58" s="10"/>
      <c r="R58" s="9"/>
      <c r="S58" s="10">
        <v>55.88</v>
      </c>
      <c r="T58" s="9">
        <v>50</v>
      </c>
      <c r="U58" s="10">
        <v>35</v>
      </c>
      <c r="V58" s="9">
        <f t="shared" si="2"/>
        <v>82</v>
      </c>
      <c r="W58" s="28">
        <f t="shared" si="1"/>
        <v>2870</v>
      </c>
    </row>
    <row r="59" spans="1:23" ht="15">
      <c r="A59" s="3" t="s">
        <v>82</v>
      </c>
      <c r="B59" s="24" t="s">
        <v>19</v>
      </c>
      <c r="C59" s="19">
        <v>2.29</v>
      </c>
      <c r="D59" s="9">
        <v>40</v>
      </c>
      <c r="E59" s="10">
        <v>0.92</v>
      </c>
      <c r="F59" s="9">
        <v>10</v>
      </c>
      <c r="G59" s="10">
        <v>1.5</v>
      </c>
      <c r="H59" s="9">
        <v>500</v>
      </c>
      <c r="I59" s="10" t="s">
        <v>137</v>
      </c>
      <c r="J59" s="9"/>
      <c r="K59" s="10">
        <v>1.5</v>
      </c>
      <c r="L59" s="9">
        <v>200</v>
      </c>
      <c r="M59" s="10">
        <v>0.9</v>
      </c>
      <c r="N59" s="9">
        <v>400</v>
      </c>
      <c r="O59" s="16">
        <v>0.9</v>
      </c>
      <c r="P59" s="9">
        <v>0</v>
      </c>
      <c r="Q59" s="10">
        <v>1.26</v>
      </c>
      <c r="R59" s="9">
        <v>100</v>
      </c>
      <c r="S59" s="10">
        <v>1.7</v>
      </c>
      <c r="T59" s="9">
        <v>500</v>
      </c>
      <c r="U59" s="10">
        <v>0.9</v>
      </c>
      <c r="V59" s="9">
        <f t="shared" si="2"/>
        <v>1750</v>
      </c>
      <c r="W59" s="28">
        <f t="shared" si="1"/>
        <v>1575</v>
      </c>
    </row>
    <row r="60" spans="1:23" ht="15">
      <c r="A60" s="3" t="s">
        <v>83</v>
      </c>
      <c r="B60" s="24" t="s">
        <v>19</v>
      </c>
      <c r="C60" s="19">
        <v>2.65</v>
      </c>
      <c r="D60" s="9">
        <v>100</v>
      </c>
      <c r="E60" s="10">
        <v>1.04</v>
      </c>
      <c r="F60" s="9">
        <v>10</v>
      </c>
      <c r="G60" s="10"/>
      <c r="H60" s="9"/>
      <c r="I60" s="10" t="s">
        <v>137</v>
      </c>
      <c r="J60" s="9"/>
      <c r="K60" s="10">
        <v>1.7</v>
      </c>
      <c r="L60" s="9">
        <v>100</v>
      </c>
      <c r="M60" s="16">
        <v>1</v>
      </c>
      <c r="N60" s="9">
        <v>200</v>
      </c>
      <c r="O60" s="10">
        <v>1.2</v>
      </c>
      <c r="P60" s="9">
        <v>500</v>
      </c>
      <c r="Q60" s="10">
        <v>8.55</v>
      </c>
      <c r="R60" s="9">
        <v>50</v>
      </c>
      <c r="S60" s="10">
        <v>2.125</v>
      </c>
      <c r="T60" s="9">
        <v>1500</v>
      </c>
      <c r="U60" s="10">
        <v>1</v>
      </c>
      <c r="V60" s="9">
        <f t="shared" si="2"/>
        <v>2460</v>
      </c>
      <c r="W60" s="28">
        <f t="shared" si="1"/>
        <v>2460</v>
      </c>
    </row>
    <row r="61" spans="1:23" ht="15">
      <c r="A61" s="3" t="s">
        <v>84</v>
      </c>
      <c r="B61" s="24" t="s">
        <v>19</v>
      </c>
      <c r="C61" s="19">
        <v>4.05</v>
      </c>
      <c r="D61" s="9">
        <v>3040</v>
      </c>
      <c r="E61" s="10">
        <v>1.69</v>
      </c>
      <c r="F61" s="9">
        <v>10</v>
      </c>
      <c r="G61" s="10">
        <v>2.8</v>
      </c>
      <c r="H61" s="9">
        <v>800</v>
      </c>
      <c r="I61" s="10" t="s">
        <v>137</v>
      </c>
      <c r="J61" s="9"/>
      <c r="K61" s="10">
        <v>2.8</v>
      </c>
      <c r="L61" s="9">
        <v>200</v>
      </c>
      <c r="M61" s="16">
        <v>1.57</v>
      </c>
      <c r="N61" s="9">
        <v>200</v>
      </c>
      <c r="O61" s="10">
        <v>2.2</v>
      </c>
      <c r="P61" s="9">
        <v>500</v>
      </c>
      <c r="Q61" s="10">
        <v>200</v>
      </c>
      <c r="R61" s="9">
        <v>2</v>
      </c>
      <c r="S61" s="10">
        <v>2</v>
      </c>
      <c r="T61" s="9">
        <v>1000</v>
      </c>
      <c r="U61" s="10">
        <v>1.57</v>
      </c>
      <c r="V61" s="9">
        <f t="shared" si="2"/>
        <v>5752</v>
      </c>
      <c r="W61" s="28">
        <f t="shared" si="1"/>
        <v>9030.640000000001</v>
      </c>
    </row>
    <row r="62" spans="1:23" ht="15">
      <c r="A62" s="3" t="s">
        <v>85</v>
      </c>
      <c r="B62" s="24" t="s">
        <v>19</v>
      </c>
      <c r="C62" s="19">
        <v>17.14</v>
      </c>
      <c r="D62" s="9">
        <v>10</v>
      </c>
      <c r="E62" s="16">
        <v>8.34</v>
      </c>
      <c r="F62" s="9">
        <v>54</v>
      </c>
      <c r="G62" s="10" t="s">
        <v>123</v>
      </c>
      <c r="H62" s="9">
        <v>200</v>
      </c>
      <c r="I62" s="10">
        <v>22.5</v>
      </c>
      <c r="J62" s="9">
        <v>80</v>
      </c>
      <c r="K62" s="10">
        <v>0</v>
      </c>
      <c r="L62" s="9">
        <v>0</v>
      </c>
      <c r="M62" s="10">
        <v>13.5</v>
      </c>
      <c r="N62" s="9">
        <v>70</v>
      </c>
      <c r="O62" s="10">
        <v>9.18</v>
      </c>
      <c r="P62" s="9">
        <v>1620</v>
      </c>
      <c r="Q62" s="10">
        <v>260</v>
      </c>
      <c r="R62" s="9">
        <v>2</v>
      </c>
      <c r="S62" s="10">
        <v>14.62</v>
      </c>
      <c r="T62" s="9">
        <v>2000</v>
      </c>
      <c r="U62" s="10">
        <v>8.34</v>
      </c>
      <c r="V62" s="9">
        <f t="shared" si="2"/>
        <v>4036</v>
      </c>
      <c r="W62" s="28">
        <f t="shared" si="1"/>
        <v>33660.24</v>
      </c>
    </row>
    <row r="63" spans="1:23" ht="15">
      <c r="A63" s="3" t="s">
        <v>42</v>
      </c>
      <c r="B63" s="24" t="s">
        <v>19</v>
      </c>
      <c r="C63" s="19">
        <v>10.35</v>
      </c>
      <c r="D63" s="9">
        <v>125</v>
      </c>
      <c r="E63" s="10">
        <v>7.17</v>
      </c>
      <c r="F63" s="9">
        <v>40</v>
      </c>
      <c r="G63" s="10" t="s">
        <v>124</v>
      </c>
      <c r="H63" s="9">
        <v>30</v>
      </c>
      <c r="I63" s="10">
        <v>9.1</v>
      </c>
      <c r="J63" s="9">
        <v>60</v>
      </c>
      <c r="K63" s="10">
        <v>7.4</v>
      </c>
      <c r="L63" s="9">
        <v>50</v>
      </c>
      <c r="M63" s="10">
        <v>10.71</v>
      </c>
      <c r="N63" s="9">
        <v>40</v>
      </c>
      <c r="O63" s="10">
        <v>7.68</v>
      </c>
      <c r="P63" s="9">
        <v>3000</v>
      </c>
      <c r="Q63" s="10"/>
      <c r="R63" s="9"/>
      <c r="S63" s="16">
        <v>6.02</v>
      </c>
      <c r="T63" s="9">
        <v>100</v>
      </c>
      <c r="U63" s="10">
        <v>6.02</v>
      </c>
      <c r="V63" s="9">
        <f t="shared" si="2"/>
        <v>3445</v>
      </c>
      <c r="W63" s="28">
        <f t="shared" si="1"/>
        <v>20738.899999999998</v>
      </c>
    </row>
    <row r="64" spans="1:23" ht="15">
      <c r="A64" s="3" t="s">
        <v>43</v>
      </c>
      <c r="B64" s="24" t="s">
        <v>19</v>
      </c>
      <c r="C64" s="19">
        <v>3.86</v>
      </c>
      <c r="D64" s="9">
        <v>0</v>
      </c>
      <c r="E64" s="16">
        <v>1.47</v>
      </c>
      <c r="F64" s="9">
        <v>40</v>
      </c>
      <c r="G64" s="10"/>
      <c r="H64" s="9"/>
      <c r="I64" s="10" t="s">
        <v>137</v>
      </c>
      <c r="J64" s="9"/>
      <c r="K64" s="10">
        <v>0</v>
      </c>
      <c r="L64" s="9">
        <v>0</v>
      </c>
      <c r="M64" s="10">
        <v>2.77</v>
      </c>
      <c r="N64" s="9">
        <v>0</v>
      </c>
      <c r="O64" s="10"/>
      <c r="P64" s="9"/>
      <c r="Q64" s="10">
        <v>19.35</v>
      </c>
      <c r="R64" s="9">
        <v>100</v>
      </c>
      <c r="S64" s="10">
        <v>2.975</v>
      </c>
      <c r="T64" s="9">
        <v>500</v>
      </c>
      <c r="U64" s="10">
        <v>1.47</v>
      </c>
      <c r="V64" s="9">
        <f t="shared" si="2"/>
        <v>640</v>
      </c>
      <c r="W64" s="28">
        <f t="shared" si="1"/>
        <v>940.8</v>
      </c>
    </row>
    <row r="65" spans="1:23" ht="15">
      <c r="A65" s="3" t="s">
        <v>44</v>
      </c>
      <c r="B65" s="24" t="s">
        <v>19</v>
      </c>
      <c r="C65" s="19">
        <v>2.99</v>
      </c>
      <c r="D65" s="9">
        <v>1230</v>
      </c>
      <c r="E65" s="16">
        <v>1.14</v>
      </c>
      <c r="F65" s="9">
        <v>10</v>
      </c>
      <c r="G65" s="10">
        <v>2.1</v>
      </c>
      <c r="H65" s="9">
        <v>500</v>
      </c>
      <c r="I65" s="10" t="s">
        <v>137</v>
      </c>
      <c r="J65" s="9"/>
      <c r="K65" s="10">
        <v>2.1</v>
      </c>
      <c r="L65" s="9">
        <v>100</v>
      </c>
      <c r="M65" s="10">
        <v>2.21</v>
      </c>
      <c r="N65" s="9">
        <v>400</v>
      </c>
      <c r="O65" s="10">
        <v>1.7</v>
      </c>
      <c r="P65" s="9">
        <v>1400</v>
      </c>
      <c r="Q65" s="10">
        <v>2.2</v>
      </c>
      <c r="R65" s="9">
        <v>100</v>
      </c>
      <c r="S65" s="10">
        <v>2.465</v>
      </c>
      <c r="T65" s="9">
        <v>300</v>
      </c>
      <c r="U65" s="10">
        <v>1.14</v>
      </c>
      <c r="V65" s="9">
        <f t="shared" si="2"/>
        <v>4040</v>
      </c>
      <c r="W65" s="28">
        <f t="shared" si="1"/>
        <v>4605.599999999999</v>
      </c>
    </row>
    <row r="66" spans="1:23" ht="15">
      <c r="A66" s="3" t="s">
        <v>45</v>
      </c>
      <c r="B66" s="24" t="s">
        <v>19</v>
      </c>
      <c r="C66" s="19">
        <v>3.8</v>
      </c>
      <c r="D66" s="9">
        <v>300</v>
      </c>
      <c r="E66" s="16">
        <v>1.56</v>
      </c>
      <c r="F66" s="9">
        <v>310</v>
      </c>
      <c r="G66" s="10" t="s">
        <v>125</v>
      </c>
      <c r="H66" s="9">
        <v>700</v>
      </c>
      <c r="I66" s="10" t="s">
        <v>137</v>
      </c>
      <c r="J66" s="9"/>
      <c r="K66" s="10">
        <v>3</v>
      </c>
      <c r="L66" s="9">
        <v>300</v>
      </c>
      <c r="M66" s="10">
        <v>1.95</v>
      </c>
      <c r="N66" s="9">
        <v>300</v>
      </c>
      <c r="O66" s="10">
        <v>2.4</v>
      </c>
      <c r="P66" s="9">
        <v>1500</v>
      </c>
      <c r="Q66" s="10">
        <v>13.05</v>
      </c>
      <c r="R66" s="9">
        <v>100</v>
      </c>
      <c r="S66" s="10">
        <v>2.55</v>
      </c>
      <c r="T66" s="9">
        <v>500</v>
      </c>
      <c r="U66" s="10">
        <v>1.56</v>
      </c>
      <c r="V66" s="9">
        <f t="shared" si="2"/>
        <v>4010</v>
      </c>
      <c r="W66" s="28">
        <f t="shared" si="1"/>
        <v>6255.6</v>
      </c>
    </row>
    <row r="67" spans="1:23" ht="15">
      <c r="A67" s="3" t="s">
        <v>46</v>
      </c>
      <c r="B67" s="24" t="s">
        <v>19</v>
      </c>
      <c r="C67" s="19">
        <v>40.83</v>
      </c>
      <c r="D67" s="9">
        <v>55</v>
      </c>
      <c r="E67" s="16">
        <v>12.9</v>
      </c>
      <c r="F67" s="9">
        <v>10</v>
      </c>
      <c r="G67" s="10" t="s">
        <v>126</v>
      </c>
      <c r="H67" s="9">
        <v>45</v>
      </c>
      <c r="I67" s="10">
        <v>27.7</v>
      </c>
      <c r="J67" s="9">
        <v>50</v>
      </c>
      <c r="K67" s="10">
        <v>0</v>
      </c>
      <c r="L67" s="9">
        <v>0</v>
      </c>
      <c r="M67" s="10">
        <v>27</v>
      </c>
      <c r="N67" s="9">
        <v>20</v>
      </c>
      <c r="O67" s="10">
        <v>32.53</v>
      </c>
      <c r="P67" s="9">
        <v>250</v>
      </c>
      <c r="Q67" s="10">
        <v>19.8</v>
      </c>
      <c r="R67" s="9">
        <v>30</v>
      </c>
      <c r="S67" s="10">
        <v>27.9</v>
      </c>
      <c r="T67" s="9">
        <v>1500</v>
      </c>
      <c r="U67" s="10">
        <v>12.9</v>
      </c>
      <c r="V67" s="9">
        <f aca="true" t="shared" si="3" ref="V67:V90">SUM(D67+F67+H67+J67+L67+N67+P67+R67+T67)</f>
        <v>1960</v>
      </c>
      <c r="W67" s="28">
        <f t="shared" si="1"/>
        <v>25284</v>
      </c>
    </row>
    <row r="68" spans="1:23" ht="15">
      <c r="A68" s="3" t="s">
        <v>54</v>
      </c>
      <c r="B68" s="24" t="s">
        <v>19</v>
      </c>
      <c r="C68" s="19">
        <v>0.71</v>
      </c>
      <c r="D68" s="9">
        <v>8000</v>
      </c>
      <c r="E68" s="16">
        <v>0.3</v>
      </c>
      <c r="F68" s="9">
        <v>2100</v>
      </c>
      <c r="G68" s="10" t="s">
        <v>127</v>
      </c>
      <c r="H68" s="9">
        <v>3</v>
      </c>
      <c r="I68" s="10">
        <v>0.7</v>
      </c>
      <c r="J68" s="9">
        <v>3000</v>
      </c>
      <c r="K68" s="10">
        <v>0.4</v>
      </c>
      <c r="L68" s="9">
        <v>5000</v>
      </c>
      <c r="M68" s="10">
        <v>0.35</v>
      </c>
      <c r="N68" s="9">
        <v>7000</v>
      </c>
      <c r="O68" s="10">
        <v>0.31</v>
      </c>
      <c r="P68" s="9">
        <v>5000</v>
      </c>
      <c r="Q68" s="10">
        <v>60</v>
      </c>
      <c r="R68" s="9">
        <v>5</v>
      </c>
      <c r="S68" s="10">
        <v>0.61</v>
      </c>
      <c r="T68" s="9">
        <v>20000</v>
      </c>
      <c r="U68" s="10">
        <v>0.3</v>
      </c>
      <c r="V68" s="9">
        <f t="shared" si="3"/>
        <v>50108</v>
      </c>
      <c r="W68" s="28">
        <f aca="true" t="shared" si="4" ref="W68:W90">U68*V68</f>
        <v>15032.4</v>
      </c>
    </row>
    <row r="69" spans="1:23" ht="15">
      <c r="A69" s="3" t="s">
        <v>55</v>
      </c>
      <c r="B69" s="24" t="s">
        <v>19</v>
      </c>
      <c r="C69" s="19">
        <v>0.42</v>
      </c>
      <c r="D69" s="9">
        <v>28000</v>
      </c>
      <c r="E69" s="16">
        <v>0.18</v>
      </c>
      <c r="F69" s="9">
        <v>600</v>
      </c>
      <c r="G69" s="10" t="s">
        <v>128</v>
      </c>
      <c r="H69" s="9">
        <v>2</v>
      </c>
      <c r="I69" s="10">
        <v>0.4</v>
      </c>
      <c r="J69" s="9">
        <v>3000</v>
      </c>
      <c r="K69" s="10">
        <v>0.23</v>
      </c>
      <c r="L69" s="9">
        <v>10000</v>
      </c>
      <c r="M69" s="10">
        <v>0.19</v>
      </c>
      <c r="N69" s="9">
        <v>7000</v>
      </c>
      <c r="O69" s="10">
        <v>0.19</v>
      </c>
      <c r="P69" s="9">
        <v>6000</v>
      </c>
      <c r="Q69" s="10">
        <v>36</v>
      </c>
      <c r="R69" s="9">
        <v>5</v>
      </c>
      <c r="S69" s="10">
        <v>0.3</v>
      </c>
      <c r="T69" s="9">
        <v>20000</v>
      </c>
      <c r="U69" s="10">
        <v>0.18</v>
      </c>
      <c r="V69" s="9">
        <f t="shared" si="3"/>
        <v>74607</v>
      </c>
      <c r="W69" s="28">
        <f t="shared" si="4"/>
        <v>13429.26</v>
      </c>
    </row>
    <row r="70" spans="1:23" ht="15">
      <c r="A70" s="3" t="s">
        <v>47</v>
      </c>
      <c r="B70" s="24" t="s">
        <v>19</v>
      </c>
      <c r="C70" s="19">
        <v>0.5</v>
      </c>
      <c r="D70" s="9">
        <v>5000</v>
      </c>
      <c r="E70" s="10"/>
      <c r="F70" s="9"/>
      <c r="G70" s="10"/>
      <c r="H70" s="9"/>
      <c r="I70" s="10">
        <v>0.5</v>
      </c>
      <c r="J70" s="9">
        <v>2000</v>
      </c>
      <c r="K70" s="10">
        <v>0.29</v>
      </c>
      <c r="L70" s="9">
        <v>1500</v>
      </c>
      <c r="M70" s="10">
        <v>0.24</v>
      </c>
      <c r="N70" s="9">
        <v>5000</v>
      </c>
      <c r="O70" s="16">
        <v>0.2</v>
      </c>
      <c r="P70" s="9">
        <v>6000</v>
      </c>
      <c r="Q70" s="10">
        <v>44</v>
      </c>
      <c r="R70" s="9">
        <v>5</v>
      </c>
      <c r="S70" s="10">
        <v>0.3315</v>
      </c>
      <c r="T70" s="9">
        <v>5000</v>
      </c>
      <c r="U70" s="10">
        <v>0.2</v>
      </c>
      <c r="V70" s="9">
        <f t="shared" si="3"/>
        <v>24505</v>
      </c>
      <c r="W70" s="28">
        <f t="shared" si="4"/>
        <v>4901</v>
      </c>
    </row>
    <row r="71" spans="1:23" ht="15">
      <c r="A71" s="3" t="s">
        <v>48</v>
      </c>
      <c r="B71" s="24" t="s">
        <v>19</v>
      </c>
      <c r="C71" s="19">
        <v>0.56</v>
      </c>
      <c r="D71" s="9">
        <v>17000</v>
      </c>
      <c r="E71" s="10">
        <v>0.27</v>
      </c>
      <c r="F71" s="9">
        <v>3100</v>
      </c>
      <c r="G71" s="10" t="s">
        <v>129</v>
      </c>
      <c r="H71" s="9">
        <v>5</v>
      </c>
      <c r="I71" s="10">
        <v>0.9</v>
      </c>
      <c r="J71" s="9">
        <v>2000</v>
      </c>
      <c r="K71" s="10">
        <v>0.32</v>
      </c>
      <c r="L71" s="9">
        <v>1500</v>
      </c>
      <c r="M71" s="10">
        <v>0.76</v>
      </c>
      <c r="N71" s="9">
        <v>4000</v>
      </c>
      <c r="O71" s="16">
        <v>0.26</v>
      </c>
      <c r="P71" s="9">
        <v>37000</v>
      </c>
      <c r="Q71" s="10">
        <v>50</v>
      </c>
      <c r="R71" s="9">
        <v>5</v>
      </c>
      <c r="S71" s="10">
        <v>0.3655</v>
      </c>
      <c r="T71" s="9">
        <v>10000</v>
      </c>
      <c r="U71" s="10">
        <v>0.26</v>
      </c>
      <c r="V71" s="9">
        <f t="shared" si="3"/>
        <v>74610</v>
      </c>
      <c r="W71" s="28">
        <f t="shared" si="4"/>
        <v>19398.600000000002</v>
      </c>
    </row>
    <row r="72" spans="1:23" ht="15">
      <c r="A72" s="3" t="s">
        <v>49</v>
      </c>
      <c r="B72" s="24" t="s">
        <v>19</v>
      </c>
      <c r="C72" s="19">
        <v>2.07</v>
      </c>
      <c r="D72" s="9">
        <v>0</v>
      </c>
      <c r="E72" s="10">
        <v>1.28</v>
      </c>
      <c r="F72" s="9">
        <v>6000</v>
      </c>
      <c r="G72" s="10"/>
      <c r="H72" s="9"/>
      <c r="I72" s="10" t="s">
        <v>137</v>
      </c>
      <c r="J72" s="9"/>
      <c r="K72" s="10">
        <v>0.57</v>
      </c>
      <c r="L72" s="9">
        <v>5000</v>
      </c>
      <c r="M72" s="16">
        <v>0.43</v>
      </c>
      <c r="N72" s="9">
        <v>1000</v>
      </c>
      <c r="O72" s="10">
        <v>0.59</v>
      </c>
      <c r="P72" s="9">
        <v>3000</v>
      </c>
      <c r="Q72" s="10"/>
      <c r="R72" s="9"/>
      <c r="S72" s="10">
        <v>0.714</v>
      </c>
      <c r="T72" s="9">
        <v>5000</v>
      </c>
      <c r="U72" s="10">
        <v>0.43</v>
      </c>
      <c r="V72" s="9">
        <f t="shared" si="3"/>
        <v>20000</v>
      </c>
      <c r="W72" s="28">
        <f t="shared" si="4"/>
        <v>8600</v>
      </c>
    </row>
    <row r="73" spans="1:23" ht="15">
      <c r="A73" s="3" t="s">
        <v>50</v>
      </c>
      <c r="B73" s="24" t="s">
        <v>19</v>
      </c>
      <c r="C73" s="19">
        <v>1.73</v>
      </c>
      <c r="D73" s="9">
        <v>3150</v>
      </c>
      <c r="E73" s="16">
        <v>0.78</v>
      </c>
      <c r="F73" s="9">
        <v>550</v>
      </c>
      <c r="G73" s="10" t="s">
        <v>121</v>
      </c>
      <c r="H73" s="9">
        <v>8</v>
      </c>
      <c r="I73" s="10">
        <v>5.1</v>
      </c>
      <c r="J73" s="9">
        <v>1500</v>
      </c>
      <c r="K73" s="10">
        <v>1.26</v>
      </c>
      <c r="L73" s="9">
        <v>300</v>
      </c>
      <c r="M73" s="10">
        <v>2.39</v>
      </c>
      <c r="N73" s="9">
        <v>1000</v>
      </c>
      <c r="O73" s="10">
        <v>0.91</v>
      </c>
      <c r="P73" s="9">
        <v>14100</v>
      </c>
      <c r="Q73" s="10">
        <v>95</v>
      </c>
      <c r="R73" s="9">
        <v>5</v>
      </c>
      <c r="S73" s="10">
        <v>1.16</v>
      </c>
      <c r="T73" s="9">
        <v>3000</v>
      </c>
      <c r="U73" s="10">
        <v>0.78</v>
      </c>
      <c r="V73" s="9">
        <f t="shared" si="3"/>
        <v>23613</v>
      </c>
      <c r="W73" s="28">
        <f t="shared" si="4"/>
        <v>18418.14</v>
      </c>
    </row>
    <row r="74" spans="1:23" ht="15">
      <c r="A74" s="3" t="s">
        <v>56</v>
      </c>
      <c r="B74" s="24" t="s">
        <v>19</v>
      </c>
      <c r="C74" s="19">
        <v>11.27</v>
      </c>
      <c r="D74" s="9">
        <v>0</v>
      </c>
      <c r="E74" s="10"/>
      <c r="F74" s="9"/>
      <c r="G74" s="10">
        <v>39.3</v>
      </c>
      <c r="H74" s="9">
        <v>10</v>
      </c>
      <c r="I74" s="10">
        <v>11.6</v>
      </c>
      <c r="J74" s="9">
        <v>800</v>
      </c>
      <c r="K74" s="10">
        <v>6.3</v>
      </c>
      <c r="L74" s="9">
        <v>100</v>
      </c>
      <c r="M74" s="16">
        <v>3.96</v>
      </c>
      <c r="N74" s="9">
        <v>10</v>
      </c>
      <c r="O74" s="10"/>
      <c r="P74" s="9"/>
      <c r="Q74" s="10">
        <v>40</v>
      </c>
      <c r="R74" s="9">
        <v>1</v>
      </c>
      <c r="S74" s="10">
        <v>4.28</v>
      </c>
      <c r="T74" s="9">
        <v>400</v>
      </c>
      <c r="U74" s="10">
        <v>3.96</v>
      </c>
      <c r="V74" s="9">
        <f t="shared" si="3"/>
        <v>1321</v>
      </c>
      <c r="W74" s="28">
        <f t="shared" si="4"/>
        <v>5231.16</v>
      </c>
    </row>
    <row r="75" spans="1:23" ht="15">
      <c r="A75" s="3" t="s">
        <v>51</v>
      </c>
      <c r="B75" s="24" t="s">
        <v>19</v>
      </c>
      <c r="C75" s="19">
        <v>11.3</v>
      </c>
      <c r="D75" s="9">
        <v>400</v>
      </c>
      <c r="E75" s="10"/>
      <c r="F75" s="9"/>
      <c r="G75" s="10"/>
      <c r="H75" s="9"/>
      <c r="I75" s="10">
        <v>10.2</v>
      </c>
      <c r="J75" s="9">
        <v>600</v>
      </c>
      <c r="K75" s="10">
        <v>7</v>
      </c>
      <c r="L75" s="9">
        <v>150</v>
      </c>
      <c r="M75" s="10">
        <v>7.65</v>
      </c>
      <c r="N75" s="9">
        <v>2000</v>
      </c>
      <c r="O75" s="16">
        <v>3.28</v>
      </c>
      <c r="P75" s="9">
        <v>2230</v>
      </c>
      <c r="Q75" s="10">
        <v>1476</v>
      </c>
      <c r="R75" s="9">
        <v>1</v>
      </c>
      <c r="S75" s="10">
        <v>6.03</v>
      </c>
      <c r="T75" s="9">
        <v>800</v>
      </c>
      <c r="U75" s="10">
        <v>3.28</v>
      </c>
      <c r="V75" s="9">
        <f t="shared" si="3"/>
        <v>6181</v>
      </c>
      <c r="W75" s="28">
        <f t="shared" si="4"/>
        <v>20273.68</v>
      </c>
    </row>
    <row r="76" spans="1:23" ht="15">
      <c r="A76" s="3" t="s">
        <v>35</v>
      </c>
      <c r="B76" s="24" t="s">
        <v>19</v>
      </c>
      <c r="C76" s="19">
        <v>1.59</v>
      </c>
      <c r="D76" s="9">
        <v>2200</v>
      </c>
      <c r="E76" s="16">
        <v>0.69</v>
      </c>
      <c r="F76" s="9">
        <v>200</v>
      </c>
      <c r="G76" s="10" t="s">
        <v>130</v>
      </c>
      <c r="H76" s="9">
        <v>20</v>
      </c>
      <c r="I76" s="10">
        <v>3</v>
      </c>
      <c r="J76" s="9">
        <v>17000</v>
      </c>
      <c r="K76" s="10">
        <v>2.5</v>
      </c>
      <c r="L76" s="9">
        <v>300</v>
      </c>
      <c r="M76" s="10">
        <v>1.74</v>
      </c>
      <c r="N76" s="9">
        <v>3000</v>
      </c>
      <c r="O76" s="10">
        <v>2.45</v>
      </c>
      <c r="P76" s="9">
        <v>7550</v>
      </c>
      <c r="Q76" s="10">
        <v>383</v>
      </c>
      <c r="R76" s="9">
        <v>10</v>
      </c>
      <c r="S76" s="10">
        <v>1.3</v>
      </c>
      <c r="T76" s="9">
        <v>1000</v>
      </c>
      <c r="U76" s="10">
        <v>0.69</v>
      </c>
      <c r="V76" s="9">
        <f t="shared" si="3"/>
        <v>31280</v>
      </c>
      <c r="W76" s="28">
        <f t="shared" si="4"/>
        <v>21583.199999999997</v>
      </c>
    </row>
    <row r="77" spans="1:23" ht="15">
      <c r="A77" s="3" t="s">
        <v>36</v>
      </c>
      <c r="B77" s="24" t="s">
        <v>19</v>
      </c>
      <c r="C77" s="19">
        <v>9.09</v>
      </c>
      <c r="D77" s="9">
        <v>40</v>
      </c>
      <c r="E77" s="10">
        <v>119</v>
      </c>
      <c r="F77" s="9">
        <v>100</v>
      </c>
      <c r="G77" s="10" t="s">
        <v>131</v>
      </c>
      <c r="H77" s="9">
        <v>15</v>
      </c>
      <c r="I77" s="10" t="s">
        <v>137</v>
      </c>
      <c r="J77" s="9"/>
      <c r="K77" s="10">
        <v>2.9</v>
      </c>
      <c r="L77" s="9">
        <v>200</v>
      </c>
      <c r="M77" s="10">
        <v>2.94</v>
      </c>
      <c r="N77" s="9">
        <v>0</v>
      </c>
      <c r="O77" s="10">
        <v>2.45</v>
      </c>
      <c r="P77" s="9">
        <v>13600</v>
      </c>
      <c r="Q77" s="10"/>
      <c r="R77" s="9"/>
      <c r="S77" s="16">
        <v>1.9</v>
      </c>
      <c r="T77" s="9">
        <v>1000</v>
      </c>
      <c r="U77" s="10">
        <v>1.9</v>
      </c>
      <c r="V77" s="9">
        <f t="shared" si="3"/>
        <v>14955</v>
      </c>
      <c r="W77" s="28">
        <f t="shared" si="4"/>
        <v>28414.5</v>
      </c>
    </row>
    <row r="78" spans="1:23" ht="15">
      <c r="A78" s="3" t="s">
        <v>52</v>
      </c>
      <c r="B78" s="24" t="s">
        <v>23</v>
      </c>
      <c r="C78" s="19">
        <v>47.15</v>
      </c>
      <c r="D78" s="9">
        <v>96</v>
      </c>
      <c r="E78" s="10">
        <v>39</v>
      </c>
      <c r="F78" s="9">
        <v>5</v>
      </c>
      <c r="G78" s="10" t="s">
        <v>132</v>
      </c>
      <c r="H78" s="9">
        <v>100</v>
      </c>
      <c r="I78" s="10">
        <v>120</v>
      </c>
      <c r="J78" s="9">
        <v>180</v>
      </c>
      <c r="K78" s="10">
        <v>78</v>
      </c>
      <c r="L78" s="9">
        <v>20</v>
      </c>
      <c r="M78" s="10" t="s">
        <v>138</v>
      </c>
      <c r="N78" s="9">
        <v>100</v>
      </c>
      <c r="O78" s="16">
        <v>0.24</v>
      </c>
      <c r="P78" s="9">
        <v>55000</v>
      </c>
      <c r="Q78" s="10">
        <v>600</v>
      </c>
      <c r="R78" s="9">
        <v>3</v>
      </c>
      <c r="S78" s="10">
        <v>50.32</v>
      </c>
      <c r="T78" s="9">
        <v>250</v>
      </c>
      <c r="U78" s="10">
        <v>0.24</v>
      </c>
      <c r="V78" s="9">
        <f t="shared" si="3"/>
        <v>55754</v>
      </c>
      <c r="W78" s="28">
        <f t="shared" si="4"/>
        <v>13380.96</v>
      </c>
    </row>
    <row r="79" spans="1:23" ht="15">
      <c r="A79" s="3" t="s">
        <v>15</v>
      </c>
      <c r="B79" s="24" t="s">
        <v>19</v>
      </c>
      <c r="C79" s="19">
        <v>33.93</v>
      </c>
      <c r="D79" s="9">
        <v>220</v>
      </c>
      <c r="E79" s="16">
        <v>16.99</v>
      </c>
      <c r="F79" s="9">
        <v>80</v>
      </c>
      <c r="G79" s="10" t="s">
        <v>133</v>
      </c>
      <c r="H79" s="9">
        <v>130</v>
      </c>
      <c r="I79" s="10" t="s">
        <v>137</v>
      </c>
      <c r="J79" s="9"/>
      <c r="K79" s="10">
        <v>30</v>
      </c>
      <c r="L79" s="9">
        <v>20</v>
      </c>
      <c r="M79" s="10">
        <v>19</v>
      </c>
      <c r="N79" s="9">
        <v>0</v>
      </c>
      <c r="O79" s="10">
        <v>19.06</v>
      </c>
      <c r="P79" s="9">
        <v>0</v>
      </c>
      <c r="Q79" s="10"/>
      <c r="R79" s="9"/>
      <c r="S79" s="10">
        <v>28.05</v>
      </c>
      <c r="T79" s="9">
        <v>50</v>
      </c>
      <c r="U79" s="10">
        <v>16.99</v>
      </c>
      <c r="V79" s="9">
        <f t="shared" si="3"/>
        <v>500</v>
      </c>
      <c r="W79" s="28">
        <f t="shared" si="4"/>
        <v>8495</v>
      </c>
    </row>
    <row r="80" spans="1:23" ht="15">
      <c r="A80" s="3" t="s">
        <v>16</v>
      </c>
      <c r="B80" s="24" t="s">
        <v>19</v>
      </c>
      <c r="C80" s="19">
        <v>44.85</v>
      </c>
      <c r="D80" s="9">
        <v>0</v>
      </c>
      <c r="E80" s="10"/>
      <c r="F80" s="9"/>
      <c r="G80" s="10" t="s">
        <v>133</v>
      </c>
      <c r="H80" s="9">
        <v>80</v>
      </c>
      <c r="I80" s="10" t="s">
        <v>137</v>
      </c>
      <c r="J80" s="9"/>
      <c r="K80" s="10">
        <v>0</v>
      </c>
      <c r="L80" s="9">
        <v>0</v>
      </c>
      <c r="M80" s="10">
        <v>0</v>
      </c>
      <c r="N80" s="9">
        <v>0</v>
      </c>
      <c r="O80" s="16">
        <v>23.18</v>
      </c>
      <c r="P80" s="9">
        <v>0</v>
      </c>
      <c r="Q80" s="10"/>
      <c r="R80" s="9"/>
      <c r="S80" s="10">
        <v>27.37</v>
      </c>
      <c r="T80" s="9">
        <v>100</v>
      </c>
      <c r="U80" s="10">
        <v>23.18</v>
      </c>
      <c r="V80" s="9">
        <f t="shared" si="3"/>
        <v>180</v>
      </c>
      <c r="W80" s="28">
        <f t="shared" si="4"/>
        <v>4172.4</v>
      </c>
    </row>
    <row r="81" spans="1:23" ht="15">
      <c r="A81" s="3" t="s">
        <v>17</v>
      </c>
      <c r="B81" s="24" t="s">
        <v>19</v>
      </c>
      <c r="C81" s="19">
        <v>40.25</v>
      </c>
      <c r="D81" s="9">
        <v>10</v>
      </c>
      <c r="E81" s="10"/>
      <c r="F81" s="9"/>
      <c r="G81" s="10"/>
      <c r="H81" s="9"/>
      <c r="I81" s="10" t="s">
        <v>137</v>
      </c>
      <c r="J81" s="9"/>
      <c r="K81" s="10">
        <v>0</v>
      </c>
      <c r="L81" s="9">
        <v>0</v>
      </c>
      <c r="M81" s="10">
        <v>0</v>
      </c>
      <c r="N81" s="9">
        <v>0</v>
      </c>
      <c r="O81" s="16">
        <v>23.18</v>
      </c>
      <c r="P81" s="9">
        <v>0</v>
      </c>
      <c r="Q81" s="10"/>
      <c r="R81" s="9"/>
      <c r="S81" s="10">
        <v>27.75</v>
      </c>
      <c r="T81" s="9">
        <v>200</v>
      </c>
      <c r="U81" s="10">
        <v>23.18</v>
      </c>
      <c r="V81" s="9">
        <f t="shared" si="3"/>
        <v>210</v>
      </c>
      <c r="W81" s="28">
        <f t="shared" si="4"/>
        <v>4867.8</v>
      </c>
    </row>
    <row r="82" spans="1:23" ht="15">
      <c r="A82" s="3" t="s">
        <v>37</v>
      </c>
      <c r="B82" s="24" t="s">
        <v>19</v>
      </c>
      <c r="C82" s="19">
        <v>17.25</v>
      </c>
      <c r="D82" s="9">
        <v>120</v>
      </c>
      <c r="E82" s="10"/>
      <c r="F82" s="9"/>
      <c r="G82" s="10">
        <v>16.6</v>
      </c>
      <c r="H82" s="9">
        <v>200</v>
      </c>
      <c r="I82" s="10" t="s">
        <v>137</v>
      </c>
      <c r="J82" s="9"/>
      <c r="K82" s="10">
        <v>0</v>
      </c>
      <c r="L82" s="9">
        <v>0</v>
      </c>
      <c r="M82" s="10">
        <v>16.77</v>
      </c>
      <c r="N82" s="9">
        <v>250</v>
      </c>
      <c r="O82" s="10">
        <v>16.8</v>
      </c>
      <c r="P82" s="9">
        <v>100</v>
      </c>
      <c r="Q82" s="10">
        <v>10.8</v>
      </c>
      <c r="R82" s="9">
        <v>1000</v>
      </c>
      <c r="S82" s="16">
        <v>16.5</v>
      </c>
      <c r="T82" s="9">
        <v>500</v>
      </c>
      <c r="U82" s="10">
        <v>16.5</v>
      </c>
      <c r="V82" s="9">
        <f t="shared" si="3"/>
        <v>2170</v>
      </c>
      <c r="W82" s="28">
        <f t="shared" si="4"/>
        <v>35805</v>
      </c>
    </row>
    <row r="83" spans="1:23" ht="15">
      <c r="A83" s="3" t="s">
        <v>86</v>
      </c>
      <c r="B83" s="24" t="s">
        <v>19</v>
      </c>
      <c r="C83" s="19">
        <v>18.31</v>
      </c>
      <c r="D83" s="9">
        <v>25</v>
      </c>
      <c r="E83" s="10"/>
      <c r="F83" s="9"/>
      <c r="G83" s="10" t="s">
        <v>134</v>
      </c>
      <c r="H83" s="9">
        <v>500</v>
      </c>
      <c r="I83" s="16">
        <v>4.5</v>
      </c>
      <c r="J83" s="9">
        <v>500</v>
      </c>
      <c r="K83" s="10">
        <v>24</v>
      </c>
      <c r="L83" s="9">
        <v>750</v>
      </c>
      <c r="M83" s="10">
        <v>8.7</v>
      </c>
      <c r="N83" s="9">
        <v>50</v>
      </c>
      <c r="O83" s="10">
        <v>9</v>
      </c>
      <c r="P83" s="9">
        <v>7000</v>
      </c>
      <c r="Q83" s="10">
        <v>11.7</v>
      </c>
      <c r="R83" s="9">
        <v>500</v>
      </c>
      <c r="S83" s="10">
        <v>15.45</v>
      </c>
      <c r="T83" s="9">
        <v>100</v>
      </c>
      <c r="U83" s="10">
        <v>4.5</v>
      </c>
      <c r="V83" s="9">
        <f t="shared" si="3"/>
        <v>9425</v>
      </c>
      <c r="W83" s="28">
        <f t="shared" si="4"/>
        <v>42412.5</v>
      </c>
    </row>
    <row r="84" spans="1:23" ht="15">
      <c r="A84" s="3" t="s">
        <v>87</v>
      </c>
      <c r="B84" s="24" t="s">
        <v>19</v>
      </c>
      <c r="C84" s="19">
        <v>3.17</v>
      </c>
      <c r="D84" s="9">
        <v>0</v>
      </c>
      <c r="E84" s="10"/>
      <c r="F84" s="9"/>
      <c r="G84" s="10" t="s">
        <v>135</v>
      </c>
      <c r="H84" s="9">
        <v>500</v>
      </c>
      <c r="I84" s="10" t="s">
        <v>137</v>
      </c>
      <c r="J84" s="9"/>
      <c r="K84" s="10">
        <v>49</v>
      </c>
      <c r="L84" s="9">
        <v>500</v>
      </c>
      <c r="M84" s="10">
        <v>0</v>
      </c>
      <c r="N84" s="9">
        <v>0</v>
      </c>
      <c r="O84" s="10">
        <v>57.5</v>
      </c>
      <c r="P84" s="9"/>
      <c r="Q84" s="10"/>
      <c r="R84" s="9"/>
      <c r="S84" s="16">
        <v>1.35</v>
      </c>
      <c r="T84" s="9">
        <v>300</v>
      </c>
      <c r="U84" s="10">
        <v>1.35</v>
      </c>
      <c r="V84" s="9">
        <f t="shared" si="3"/>
        <v>1300</v>
      </c>
      <c r="W84" s="28">
        <f t="shared" si="4"/>
        <v>1755.0000000000002</v>
      </c>
    </row>
    <row r="85" spans="1:23" ht="15">
      <c r="A85" s="3" t="s">
        <v>53</v>
      </c>
      <c r="B85" s="24" t="s">
        <v>19</v>
      </c>
      <c r="C85" s="19">
        <v>41.4</v>
      </c>
      <c r="D85" s="9">
        <v>45</v>
      </c>
      <c r="E85" s="10"/>
      <c r="F85" s="9"/>
      <c r="G85" s="10" t="s">
        <v>136</v>
      </c>
      <c r="H85" s="9">
        <v>30</v>
      </c>
      <c r="I85" s="10" t="s">
        <v>137</v>
      </c>
      <c r="J85" s="9"/>
      <c r="K85" s="10">
        <v>0</v>
      </c>
      <c r="L85" s="9">
        <v>0</v>
      </c>
      <c r="M85" s="10">
        <v>36.9</v>
      </c>
      <c r="N85" s="9">
        <v>40</v>
      </c>
      <c r="O85" s="10">
        <v>34.42</v>
      </c>
      <c r="P85" s="9">
        <v>200</v>
      </c>
      <c r="Q85" s="10"/>
      <c r="R85" s="9"/>
      <c r="S85" s="16">
        <v>25.67</v>
      </c>
      <c r="T85" s="9">
        <v>50</v>
      </c>
      <c r="U85" s="10">
        <v>25.67</v>
      </c>
      <c r="V85" s="9">
        <f t="shared" si="3"/>
        <v>365</v>
      </c>
      <c r="W85" s="28">
        <f t="shared" si="4"/>
        <v>9369.550000000001</v>
      </c>
    </row>
    <row r="86" spans="1:23" ht="15">
      <c r="A86" s="5"/>
      <c r="B86" s="24"/>
      <c r="C86" s="19"/>
      <c r="D86" s="9"/>
      <c r="E86" s="10"/>
      <c r="F86" s="9"/>
      <c r="G86" s="10"/>
      <c r="H86" s="9"/>
      <c r="I86" s="10"/>
      <c r="J86" s="9"/>
      <c r="K86" s="10"/>
      <c r="L86" s="9"/>
      <c r="M86" s="10"/>
      <c r="N86" s="9"/>
      <c r="O86" s="10"/>
      <c r="P86" s="9"/>
      <c r="Q86" s="10"/>
      <c r="R86" s="9"/>
      <c r="S86" s="10"/>
      <c r="T86" s="9"/>
      <c r="U86" s="10"/>
      <c r="V86" s="9">
        <f t="shared" si="3"/>
        <v>0</v>
      </c>
      <c r="W86" s="28">
        <f t="shared" si="4"/>
        <v>0</v>
      </c>
    </row>
    <row r="87" spans="1:23" ht="15">
      <c r="A87" s="5"/>
      <c r="B87" s="24"/>
      <c r="C87" s="19"/>
      <c r="D87" s="9"/>
      <c r="E87" s="10"/>
      <c r="F87" s="9"/>
      <c r="G87" s="10"/>
      <c r="H87" s="9"/>
      <c r="I87" s="10"/>
      <c r="J87" s="9"/>
      <c r="K87" s="10"/>
      <c r="L87" s="9"/>
      <c r="M87" s="10"/>
      <c r="N87" s="9"/>
      <c r="O87" s="10"/>
      <c r="P87" s="9"/>
      <c r="Q87" s="10"/>
      <c r="R87" s="9"/>
      <c r="S87" s="10"/>
      <c r="T87" s="9"/>
      <c r="U87" s="10"/>
      <c r="V87" s="9">
        <f t="shared" si="3"/>
        <v>0</v>
      </c>
      <c r="W87" s="28">
        <f t="shared" si="4"/>
        <v>0</v>
      </c>
    </row>
    <row r="88" spans="1:23" ht="15">
      <c r="A88" s="5"/>
      <c r="B88" s="24"/>
      <c r="C88" s="19"/>
      <c r="D88" s="9"/>
      <c r="E88" s="10"/>
      <c r="F88" s="9"/>
      <c r="G88" s="10"/>
      <c r="H88" s="9"/>
      <c r="I88" s="10"/>
      <c r="J88" s="9"/>
      <c r="K88" s="10"/>
      <c r="L88" s="9"/>
      <c r="M88" s="10"/>
      <c r="N88" s="9"/>
      <c r="O88" s="10"/>
      <c r="P88" s="9"/>
      <c r="Q88" s="10"/>
      <c r="R88" s="9"/>
      <c r="S88" s="10"/>
      <c r="T88" s="9"/>
      <c r="U88" s="10"/>
      <c r="V88" s="9">
        <f t="shared" si="3"/>
        <v>0</v>
      </c>
      <c r="W88" s="28">
        <f t="shared" si="4"/>
        <v>0</v>
      </c>
    </row>
    <row r="89" spans="1:23" ht="15">
      <c r="A89" s="5"/>
      <c r="B89" s="24"/>
      <c r="C89" s="19"/>
      <c r="D89" s="9"/>
      <c r="E89" s="10"/>
      <c r="F89" s="9"/>
      <c r="G89" s="10"/>
      <c r="H89" s="9"/>
      <c r="I89" s="10"/>
      <c r="J89" s="9"/>
      <c r="K89" s="10"/>
      <c r="L89" s="9"/>
      <c r="M89" s="10"/>
      <c r="N89" s="9"/>
      <c r="O89" s="10"/>
      <c r="P89" s="9"/>
      <c r="Q89" s="10"/>
      <c r="R89" s="9"/>
      <c r="S89" s="10"/>
      <c r="T89" s="9"/>
      <c r="U89" s="10"/>
      <c r="V89" s="9">
        <f t="shared" si="3"/>
        <v>0</v>
      </c>
      <c r="W89" s="28">
        <f t="shared" si="4"/>
        <v>0</v>
      </c>
    </row>
    <row r="90" spans="1:23" ht="15.75" thickBot="1">
      <c r="A90" s="4"/>
      <c r="B90" s="27"/>
      <c r="C90" s="21"/>
      <c r="D90" s="12"/>
      <c r="E90" s="11"/>
      <c r="F90" s="12"/>
      <c r="G90" s="11"/>
      <c r="H90" s="12"/>
      <c r="I90" s="11"/>
      <c r="J90" s="12"/>
      <c r="K90" s="11"/>
      <c r="L90" s="12"/>
      <c r="M90" s="11"/>
      <c r="N90" s="12"/>
      <c r="O90" s="11"/>
      <c r="P90" s="12"/>
      <c r="Q90" s="11"/>
      <c r="R90" s="12"/>
      <c r="S90" s="11"/>
      <c r="T90" s="12"/>
      <c r="U90" s="11"/>
      <c r="V90" s="13">
        <f t="shared" si="3"/>
        <v>0</v>
      </c>
      <c r="W90" s="29">
        <f t="shared" si="4"/>
        <v>0</v>
      </c>
    </row>
    <row r="91" spans="1:23" ht="22.5" customHeight="1" thickBot="1">
      <c r="A91" s="33" t="s">
        <v>156</v>
      </c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6">
        <f>SUM(U3:U90)</f>
        <v>2977.1800000000003</v>
      </c>
      <c r="V91" s="37"/>
      <c r="W91" s="38">
        <f>SUM(W3:W90)</f>
        <v>3013227.8200000008</v>
      </c>
    </row>
    <row r="92" spans="1:23" ht="15.75" thickBot="1">
      <c r="A92" s="33" t="s">
        <v>157</v>
      </c>
      <c r="B92" s="17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39"/>
    </row>
  </sheetData>
  <mergeCells count="10">
    <mergeCell ref="K1:L1"/>
    <mergeCell ref="M1:N1"/>
    <mergeCell ref="O1:P1"/>
    <mergeCell ref="A1:B1"/>
    <mergeCell ref="U1:W1"/>
    <mergeCell ref="I1:J1"/>
    <mergeCell ref="G1:H1"/>
    <mergeCell ref="E1:F1"/>
    <mergeCell ref="C1:D1"/>
    <mergeCell ref="Q1:R1"/>
  </mergeCells>
  <printOptions/>
  <pageMargins left="0.98" right="0.1968503937007874" top="1.33" bottom="0.7874015748031497" header="0.4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u012115</dc:creator>
  <cp:keywords/>
  <dc:description/>
  <cp:lastModifiedBy>U012043</cp:lastModifiedBy>
  <cp:lastPrinted>2013-06-26T14:27:33Z</cp:lastPrinted>
  <dcterms:created xsi:type="dcterms:W3CDTF">2013-04-04T10:58:12Z</dcterms:created>
  <dcterms:modified xsi:type="dcterms:W3CDTF">2013-07-01T09:15:51Z</dcterms:modified>
  <cp:category/>
  <cp:version/>
  <cp:contentType/>
  <cp:contentStatus/>
</cp:coreProperties>
</file>