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dms.stc-vzi.stc.local/apps/sps/FilesD_007/R_STCSPS_0080710/"/>
    </mc:Choice>
  </mc:AlternateContent>
  <xr:revisionPtr revIDLastSave="0" documentId="13_ncr:1_{59BFD69A-D87D-427A-AA7F-4AB458F0D88B}" xr6:coauthVersionLast="47" xr6:coauthVersionMax="47" xr10:uidLastSave="{00000000-0000-0000-0000-000000000000}"/>
  <bookViews>
    <workbookView xWindow="-28920" yWindow="-3150" windowWidth="29040" windowHeight="17640" xr2:uid="{84A26975-E67A-464E-B2CC-1EAF685BC6B1}"/>
  </bookViews>
  <sheets>
    <sheet name="0. INSTRUCTIONS TO FILL IN" sheetId="12" r:id="rId1"/>
    <sheet name="1. Evaluation Model Complete" sheetId="1" r:id="rId2"/>
    <sheet name="2. Annex 9 Contract_Spare parts" sheetId="2" r:id="rId3"/>
    <sheet name="3. Annex10 - Preventive Inspec." sheetId="1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43" i="2" l="1"/>
  <c r="I243" i="2" s="1"/>
  <c r="H242" i="2"/>
  <c r="I242" i="2" s="1"/>
  <c r="H241" i="2"/>
  <c r="I241" i="2" s="1"/>
  <c r="H240" i="2"/>
  <c r="I240" i="2" s="1"/>
  <c r="H239" i="2"/>
  <c r="I239" i="2" s="1"/>
  <c r="H238" i="2"/>
  <c r="I238" i="2" s="1"/>
  <c r="H237" i="2"/>
  <c r="I237" i="2" s="1"/>
  <c r="H236" i="2"/>
  <c r="I236" i="2" s="1"/>
  <c r="H235" i="2"/>
  <c r="I235" i="2" s="1"/>
  <c r="H234" i="2"/>
  <c r="I234" i="2" s="1"/>
  <c r="H233" i="2"/>
  <c r="I233" i="2" s="1"/>
  <c r="H232" i="2"/>
  <c r="I232" i="2" s="1"/>
  <c r="H231" i="2"/>
  <c r="I231" i="2" s="1"/>
  <c r="H230" i="2"/>
  <c r="I230" i="2" s="1"/>
  <c r="H229" i="2"/>
  <c r="I229" i="2" s="1"/>
  <c r="H228" i="2"/>
  <c r="I228" i="2" s="1"/>
  <c r="H227" i="2"/>
  <c r="I227" i="2" s="1"/>
  <c r="H226" i="2"/>
  <c r="I226" i="2" s="1"/>
  <c r="H225" i="2"/>
  <c r="I225" i="2" s="1"/>
  <c r="H224" i="2"/>
  <c r="I224" i="2" s="1"/>
  <c r="H223" i="2"/>
  <c r="I223" i="2" s="1"/>
  <c r="H222" i="2"/>
  <c r="I222" i="2" s="1"/>
  <c r="H221" i="2"/>
  <c r="I221" i="2" s="1"/>
  <c r="H220" i="2"/>
  <c r="I220" i="2" s="1"/>
  <c r="H219" i="2"/>
  <c r="I219" i="2" s="1"/>
  <c r="H218" i="2"/>
  <c r="I218" i="2" s="1"/>
  <c r="H217" i="2"/>
  <c r="I217" i="2" s="1"/>
  <c r="H216" i="2"/>
  <c r="I216" i="2" s="1"/>
  <c r="H215" i="2"/>
  <c r="I215" i="2" s="1"/>
  <c r="H214" i="2"/>
  <c r="I214" i="2" s="1"/>
  <c r="H213" i="2"/>
  <c r="I213" i="2" s="1"/>
  <c r="H212" i="2"/>
  <c r="I212" i="2" s="1"/>
  <c r="H211" i="2"/>
  <c r="I211" i="2" s="1"/>
  <c r="H210" i="2"/>
  <c r="I210" i="2" s="1"/>
  <c r="H209" i="2"/>
  <c r="I209" i="2" s="1"/>
  <c r="H208" i="2"/>
  <c r="I208" i="2" s="1"/>
  <c r="H207" i="2"/>
  <c r="I207" i="2" s="1"/>
  <c r="H206" i="2"/>
  <c r="I206" i="2" s="1"/>
  <c r="H205" i="2"/>
  <c r="I205" i="2" s="1"/>
  <c r="H204" i="2"/>
  <c r="I204" i="2" s="1"/>
  <c r="H203" i="2"/>
  <c r="I203" i="2" s="1"/>
  <c r="H202" i="2"/>
  <c r="I202" i="2" s="1"/>
  <c r="H201" i="2"/>
  <c r="I201" i="2" s="1"/>
  <c r="H200" i="2"/>
  <c r="I200" i="2" s="1"/>
  <c r="H199" i="2"/>
  <c r="I199" i="2" s="1"/>
  <c r="H198" i="2"/>
  <c r="I198" i="2" s="1"/>
  <c r="H197" i="2"/>
  <c r="I197" i="2" s="1"/>
  <c r="H196" i="2"/>
  <c r="I196" i="2" s="1"/>
  <c r="H195" i="2"/>
  <c r="I195" i="2" s="1"/>
  <c r="H194" i="2"/>
  <c r="I194" i="2" s="1"/>
  <c r="H193" i="2"/>
  <c r="I193" i="2" s="1"/>
  <c r="H192" i="2"/>
  <c r="I192" i="2" s="1"/>
  <c r="H191" i="2"/>
  <c r="I191" i="2" s="1"/>
  <c r="H190" i="2"/>
  <c r="I190" i="2" s="1"/>
  <c r="H189" i="2"/>
  <c r="I189" i="2" s="1"/>
  <c r="H188" i="2"/>
  <c r="I188" i="2" s="1"/>
  <c r="H187" i="2"/>
  <c r="I187" i="2" s="1"/>
  <c r="H186" i="2"/>
  <c r="I186" i="2" s="1"/>
  <c r="H185" i="2"/>
  <c r="I185" i="2" s="1"/>
  <c r="H184" i="2"/>
  <c r="I184" i="2" s="1"/>
  <c r="H155" i="2"/>
  <c r="I155" i="2" s="1"/>
  <c r="H154" i="2"/>
  <c r="I154" i="2" s="1"/>
  <c r="H153" i="2"/>
  <c r="I153" i="2" s="1"/>
  <c r="H152" i="2"/>
  <c r="I152" i="2" s="1"/>
  <c r="H151" i="2"/>
  <c r="I151" i="2" s="1"/>
  <c r="H150" i="2"/>
  <c r="I150" i="2" s="1"/>
  <c r="H149" i="2"/>
  <c r="I149" i="2" s="1"/>
  <c r="H148" i="2"/>
  <c r="I148" i="2" s="1"/>
  <c r="H147" i="2"/>
  <c r="I147" i="2" s="1"/>
  <c r="H146" i="2"/>
  <c r="I146" i="2" s="1"/>
  <c r="H145" i="2"/>
  <c r="I145" i="2" s="1"/>
  <c r="H144" i="2"/>
  <c r="I144" i="2" s="1"/>
  <c r="H143" i="2"/>
  <c r="I143" i="2" s="1"/>
  <c r="H142" i="2"/>
  <c r="I142" i="2" s="1"/>
  <c r="H141" i="2"/>
  <c r="I141" i="2" s="1"/>
  <c r="H140" i="2"/>
  <c r="I140" i="2" s="1"/>
  <c r="H139" i="2"/>
  <c r="I139" i="2" s="1"/>
  <c r="H138" i="2"/>
  <c r="I138" i="2" s="1"/>
  <c r="H137" i="2"/>
  <c r="I137" i="2" s="1"/>
  <c r="H136" i="2"/>
  <c r="I136" i="2" s="1"/>
  <c r="H135" i="2"/>
  <c r="I135" i="2" s="1"/>
  <c r="H134" i="2"/>
  <c r="I134" i="2" s="1"/>
  <c r="H133" i="2"/>
  <c r="I133" i="2" s="1"/>
  <c r="H132" i="2"/>
  <c r="I132" i="2" s="1"/>
  <c r="H131" i="2"/>
  <c r="I131" i="2" s="1"/>
  <c r="H130" i="2"/>
  <c r="I130" i="2" s="1"/>
  <c r="H129" i="2"/>
  <c r="I129" i="2" s="1"/>
  <c r="H128" i="2"/>
  <c r="I128" i="2" s="1"/>
  <c r="H127" i="2"/>
  <c r="I127" i="2" s="1"/>
  <c r="H126" i="2"/>
  <c r="I126" i="2" s="1"/>
  <c r="H125" i="2"/>
  <c r="I125" i="2" s="1"/>
  <c r="H124" i="2"/>
  <c r="I124" i="2" s="1"/>
  <c r="H156" i="2"/>
  <c r="I156" i="2" s="1"/>
  <c r="H123" i="2"/>
  <c r="I123" i="2" s="1"/>
  <c r="H122" i="2"/>
  <c r="I122" i="2" s="1"/>
  <c r="H121" i="2"/>
  <c r="I121" i="2" s="1"/>
  <c r="H120" i="2"/>
  <c r="I120" i="2" s="1"/>
  <c r="H119" i="2"/>
  <c r="I119" i="2" s="1"/>
  <c r="H118" i="2"/>
  <c r="I118" i="2" s="1"/>
  <c r="H117" i="2"/>
  <c r="I117" i="2" s="1"/>
  <c r="H116" i="2"/>
  <c r="I116" i="2" s="1"/>
  <c r="H115" i="2"/>
  <c r="I115" i="2" s="1"/>
  <c r="H114" i="2"/>
  <c r="I114" i="2" s="1"/>
  <c r="H113" i="2"/>
  <c r="I113" i="2" s="1"/>
  <c r="H112" i="2"/>
  <c r="I112" i="2" s="1"/>
  <c r="H111" i="2"/>
  <c r="I111" i="2" s="1"/>
  <c r="H110" i="2"/>
  <c r="I110" i="2" s="1"/>
  <c r="H109" i="2"/>
  <c r="I109" i="2" s="1"/>
  <c r="H108" i="2"/>
  <c r="I108" i="2" s="1"/>
  <c r="H107" i="2"/>
  <c r="I107" i="2" s="1"/>
  <c r="H106" i="2"/>
  <c r="I106" i="2" s="1"/>
  <c r="H105" i="2"/>
  <c r="I105" i="2" s="1"/>
  <c r="H104" i="2"/>
  <c r="I104" i="2" s="1"/>
  <c r="H103" i="2"/>
  <c r="I103" i="2" s="1"/>
  <c r="H102" i="2"/>
  <c r="I102" i="2" s="1"/>
  <c r="H101" i="2"/>
  <c r="I101" i="2" s="1"/>
  <c r="H100" i="2"/>
  <c r="I100" i="2" s="1"/>
  <c r="H99" i="2"/>
  <c r="I99" i="2" s="1"/>
  <c r="H98" i="2"/>
  <c r="I98" i="2" s="1"/>
  <c r="H97" i="2"/>
  <c r="I97" i="2" s="1"/>
  <c r="H96" i="2"/>
  <c r="I96" i="2" s="1"/>
  <c r="H95" i="2"/>
  <c r="I95" i="2" s="1"/>
  <c r="H94" i="2"/>
  <c r="I94" i="2" s="1"/>
  <c r="H93" i="2"/>
  <c r="I93" i="2" s="1"/>
  <c r="H92" i="2"/>
  <c r="I92" i="2" s="1"/>
  <c r="H91" i="2"/>
  <c r="I91" i="2" s="1"/>
  <c r="H90" i="2"/>
  <c r="I90" i="2" s="1"/>
  <c r="H89" i="2"/>
  <c r="I89" i="2" s="1"/>
  <c r="H88" i="2"/>
  <c r="I88" i="2" s="1"/>
  <c r="H87" i="2"/>
  <c r="I87" i="2" s="1"/>
  <c r="H86" i="2"/>
  <c r="I86" i="2" s="1"/>
  <c r="H26" i="2"/>
  <c r="I26" i="2" s="1"/>
  <c r="H27" i="2"/>
  <c r="I27" i="2" s="1"/>
  <c r="H28" i="2"/>
  <c r="I28" i="2" s="1"/>
  <c r="H29" i="2"/>
  <c r="I29" i="2" s="1"/>
  <c r="H45" i="2"/>
  <c r="I45" i="2" s="1"/>
  <c r="H46" i="2"/>
  <c r="I46" i="2" s="1"/>
  <c r="H47" i="2"/>
  <c r="I47" i="2" s="1"/>
  <c r="H48" i="2"/>
  <c r="I48" i="2" s="1"/>
  <c r="H63" i="2"/>
  <c r="I63" i="2" s="1"/>
  <c r="H64" i="2"/>
  <c r="I64" i="2" s="1"/>
  <c r="H65" i="2"/>
  <c r="I65" i="2" s="1"/>
  <c r="H66" i="2"/>
  <c r="I66" i="2" s="1"/>
  <c r="H67" i="2"/>
  <c r="I67" i="2" s="1"/>
  <c r="H82" i="2"/>
  <c r="I82" i="2" s="1"/>
  <c r="H83" i="2"/>
  <c r="I83" i="2" s="1"/>
  <c r="H84" i="2"/>
  <c r="I84" i="2" s="1"/>
  <c r="H81" i="2"/>
  <c r="I81" i="2" s="1"/>
  <c r="H80" i="2"/>
  <c r="I80" i="2" s="1"/>
  <c r="H79" i="2"/>
  <c r="I79" i="2" s="1"/>
  <c r="H78" i="2"/>
  <c r="I78" i="2" s="1"/>
  <c r="H77" i="2"/>
  <c r="I77" i="2" s="1"/>
  <c r="H76" i="2"/>
  <c r="I76" i="2" s="1"/>
  <c r="H75" i="2"/>
  <c r="I75" i="2" s="1"/>
  <c r="H74" i="2"/>
  <c r="I74" i="2" s="1"/>
  <c r="H73" i="2"/>
  <c r="I73" i="2" s="1"/>
  <c r="H72" i="2"/>
  <c r="I72" i="2" s="1"/>
  <c r="H71" i="2"/>
  <c r="I71" i="2" s="1"/>
  <c r="H70" i="2"/>
  <c r="I70" i="2" s="1"/>
  <c r="H69" i="2"/>
  <c r="I69" i="2" s="1"/>
  <c r="H68" i="2"/>
  <c r="I68" i="2" s="1"/>
  <c r="H62" i="2"/>
  <c r="I62" i="2" s="1"/>
  <c r="H61" i="2"/>
  <c r="I61" i="2" s="1"/>
  <c r="H60" i="2"/>
  <c r="I60" i="2" s="1"/>
  <c r="H59" i="2"/>
  <c r="I59" i="2" s="1"/>
  <c r="H58" i="2"/>
  <c r="I58" i="2" s="1"/>
  <c r="H57" i="2"/>
  <c r="I57" i="2" s="1"/>
  <c r="H56" i="2"/>
  <c r="I56" i="2" s="1"/>
  <c r="H55" i="2"/>
  <c r="I55" i="2" s="1"/>
  <c r="H54" i="2"/>
  <c r="I54" i="2" s="1"/>
  <c r="H53" i="2"/>
  <c r="I53" i="2" s="1"/>
  <c r="H52" i="2"/>
  <c r="I52" i="2" s="1"/>
  <c r="H51" i="2"/>
  <c r="I51" i="2" s="1"/>
  <c r="H50" i="2"/>
  <c r="I50" i="2" s="1"/>
  <c r="H49" i="2"/>
  <c r="I49" i="2" s="1"/>
  <c r="H85" i="2"/>
  <c r="I85" i="2" s="1"/>
  <c r="H44" i="2"/>
  <c r="I44" i="2" s="1"/>
  <c r="H43" i="2"/>
  <c r="I43" i="2" s="1"/>
  <c r="H42" i="2"/>
  <c r="I42" i="2" s="1"/>
  <c r="H41" i="2"/>
  <c r="I41" i="2" s="1"/>
  <c r="H40" i="2"/>
  <c r="I40" i="2" s="1"/>
  <c r="H39" i="2"/>
  <c r="I39" i="2" s="1"/>
  <c r="H38" i="2"/>
  <c r="I38" i="2" s="1"/>
  <c r="H37" i="2"/>
  <c r="I37" i="2" s="1"/>
  <c r="H36" i="2"/>
  <c r="I36" i="2" s="1"/>
  <c r="H35" i="2"/>
  <c r="I35" i="2" s="1"/>
  <c r="H34" i="2"/>
  <c r="I34" i="2" s="1"/>
  <c r="H33" i="2"/>
  <c r="I33" i="2" s="1"/>
  <c r="H32" i="2"/>
  <c r="I32" i="2" s="1"/>
  <c r="H31" i="2"/>
  <c r="I31" i="2" s="1"/>
  <c r="H30" i="2"/>
  <c r="I30" i="2" s="1"/>
  <c r="H164" i="2"/>
  <c r="I164" i="2" s="1"/>
  <c r="H165" i="2"/>
  <c r="I165" i="2" s="1"/>
  <c r="H166" i="2"/>
  <c r="I166" i="2" s="1"/>
  <c r="H167" i="2"/>
  <c r="I167" i="2" s="1"/>
  <c r="H168" i="2"/>
  <c r="I168" i="2" s="1"/>
  <c r="H169" i="2"/>
  <c r="I169" i="2" s="1"/>
  <c r="H170" i="2"/>
  <c r="I170" i="2" s="1"/>
  <c r="H171" i="2"/>
  <c r="I171" i="2" s="1"/>
  <c r="H172" i="2"/>
  <c r="I172" i="2" s="1"/>
  <c r="H173" i="2"/>
  <c r="I173" i="2" s="1"/>
  <c r="H174" i="2"/>
  <c r="I174" i="2" s="1"/>
  <c r="H175" i="2"/>
  <c r="I175" i="2" s="1"/>
  <c r="H176" i="2"/>
  <c r="I176" i="2" s="1"/>
  <c r="H177" i="2"/>
  <c r="I177" i="2" s="1"/>
  <c r="H178" i="2"/>
  <c r="I178" i="2" s="1"/>
  <c r="H179" i="2"/>
  <c r="I179" i="2" s="1"/>
  <c r="H180" i="2"/>
  <c r="I180" i="2" s="1"/>
  <c r="H181" i="2"/>
  <c r="I181" i="2" s="1"/>
  <c r="H182" i="2"/>
  <c r="I182" i="2" s="1"/>
  <c r="H183" i="2"/>
  <c r="I183" i="2" s="1"/>
  <c r="I244" i="2" l="1"/>
  <c r="H19" i="2"/>
  <c r="I19" i="2" s="1"/>
  <c r="H20" i="2"/>
  <c r="I20" i="2" s="1"/>
  <c r="H21" i="2"/>
  <c r="I21" i="2" s="1"/>
  <c r="H22" i="2"/>
  <c r="I22" i="2" s="1"/>
  <c r="H23" i="2"/>
  <c r="I23" i="2" s="1"/>
  <c r="H24" i="2"/>
  <c r="I24" i="2" s="1"/>
  <c r="H25" i="2"/>
  <c r="I25" i="2" s="1"/>
  <c r="H163" i="2"/>
  <c r="I163" i="2" s="1"/>
  <c r="H162" i="2"/>
  <c r="I162" i="2" s="1"/>
  <c r="D5" i="1" l="1"/>
  <c r="H11" i="2"/>
  <c r="I11" i="2" s="1"/>
  <c r="H12" i="2"/>
  <c r="I12" i="2" s="1"/>
  <c r="H13" i="2"/>
  <c r="I13" i="2" s="1"/>
  <c r="H14" i="2"/>
  <c r="I14" i="2" s="1"/>
  <c r="H15" i="2"/>
  <c r="I15" i="2" s="1"/>
  <c r="H16" i="2"/>
  <c r="I16" i="2" s="1"/>
  <c r="H17" i="2"/>
  <c r="I17" i="2" s="1"/>
  <c r="H18" i="2"/>
  <c r="I18" i="2" s="1"/>
  <c r="G10" i="13" l="1"/>
  <c r="G11" i="13"/>
  <c r="G12" i="13"/>
  <c r="G13" i="13"/>
  <c r="G14" i="13"/>
  <c r="G15" i="13"/>
  <c r="G16" i="13"/>
  <c r="G17" i="13"/>
  <c r="G18" i="13"/>
  <c r="G19" i="13"/>
  <c r="G20" i="13"/>
  <c r="G21" i="13"/>
  <c r="G22" i="13"/>
  <c r="G23" i="13"/>
  <c r="G24" i="13"/>
  <c r="G25" i="13"/>
  <c r="G9" i="13"/>
  <c r="G8" i="13"/>
  <c r="H25" i="13"/>
  <c r="H24" i="13"/>
  <c r="H23" i="13"/>
  <c r="H22" i="13"/>
  <c r="H21" i="13"/>
  <c r="H20" i="13"/>
  <c r="H19" i="13"/>
  <c r="H18" i="13"/>
  <c r="H17" i="13"/>
  <c r="H16" i="13"/>
  <c r="H15" i="13"/>
  <c r="H14" i="13"/>
  <c r="I14" i="13" s="1"/>
  <c r="H13" i="13"/>
  <c r="H12" i="13"/>
  <c r="H11" i="13"/>
  <c r="H10" i="13"/>
  <c r="H9" i="13"/>
  <c r="H8" i="13"/>
  <c r="G19" i="1"/>
  <c r="I10" i="13" l="1"/>
  <c r="I23" i="13"/>
  <c r="I22" i="13"/>
  <c r="I17" i="13"/>
  <c r="I9" i="13"/>
  <c r="I15" i="13"/>
  <c r="I16" i="13"/>
  <c r="I24" i="13"/>
  <c r="I25" i="13"/>
  <c r="I21" i="13"/>
  <c r="I20" i="13"/>
  <c r="I19" i="13"/>
  <c r="I18" i="13"/>
  <c r="H9" i="2"/>
  <c r="I9" i="2" s="1"/>
  <c r="H10" i="2"/>
  <c r="I10" i="2" s="1"/>
  <c r="H7" i="2"/>
  <c r="I7" i="2" s="1"/>
  <c r="H8" i="2"/>
  <c r="I8" i="2" s="1"/>
  <c r="G15" i="1"/>
  <c r="G12" i="1"/>
  <c r="G9" i="1"/>
  <c r="I157" i="2" l="1"/>
  <c r="F17" i="1" s="1"/>
  <c r="I11" i="13"/>
  <c r="I12" i="13"/>
  <c r="I13" i="13"/>
  <c r="I8" i="13"/>
  <c r="G16" i="1"/>
  <c r="G14" i="1"/>
  <c r="G13" i="1"/>
  <c r="G11" i="1"/>
  <c r="G10" i="1"/>
  <c r="G8" i="1"/>
  <c r="G6" i="1"/>
  <c r="I26" i="13" l="1"/>
  <c r="F18" i="1" s="1"/>
  <c r="G18" i="1" s="1"/>
  <c r="G7" i="1"/>
  <c r="G5" i="1" l="1"/>
  <c r="G17" i="1" l="1"/>
  <c r="C20" i="1" s="1"/>
</calcChain>
</file>

<file path=xl/sharedStrings.xml><?xml version="1.0" encoding="utf-8"?>
<sst xmlns="http://schemas.openxmlformats.org/spreadsheetml/2006/main" count="411" uniqueCount="370">
  <si>
    <t>Item</t>
  </si>
  <si>
    <t>Price per unit of measurement in EUR excl. VAT</t>
  </si>
  <si>
    <t>Total price in EUR excl. VAT</t>
  </si>
  <si>
    <t>Pc.</t>
  </si>
  <si>
    <t>Note</t>
  </si>
  <si>
    <t>hour</t>
  </si>
  <si>
    <t>Total tender Price (for evaluation purpose only)</t>
  </si>
  <si>
    <t>complete</t>
  </si>
  <si>
    <t xml:space="preserve">Total price </t>
  </si>
  <si>
    <t>Pattern for filling:</t>
  </si>
  <si>
    <t>Type of material / spare part</t>
  </si>
  <si>
    <t>Instructions to fill in the Annex No. 5 of Tender Documentation - "Evaluation Model"</t>
  </si>
  <si>
    <t>2.</t>
  </si>
  <si>
    <t>Item Nr.</t>
  </si>
  <si>
    <t>lump-sum</t>
  </si>
  <si>
    <t>1.</t>
  </si>
  <si>
    <t>Price for the Device in EUR excl. VAT</t>
  </si>
  <si>
    <t>Price for the operators training in EUR excl. VAT</t>
  </si>
  <si>
    <t xml:space="preserve">Lump-sum price amounting to covering all costs incurred by the Contractor’s engineer (costs of travelling to the Client’s Site and back, accommodation, travel expenses, time on the road, etc.) when conducting unscheduled servicing on the Device in EUR excl. VAT </t>
  </si>
  <si>
    <t xml:space="preserve">Unit of measurement </t>
  </si>
  <si>
    <t>Spine tape</t>
  </si>
  <si>
    <t>30 years of operation</t>
  </si>
  <si>
    <t>Hotmelt glue</t>
  </si>
  <si>
    <t>Unit</t>
  </si>
  <si>
    <t>Description</t>
  </si>
  <si>
    <t>pcs.</t>
  </si>
  <si>
    <t>Stamping numbering tape</t>
  </si>
  <si>
    <r>
      <t xml:space="preserve">Estimated costs associated with the </t>
    </r>
    <r>
      <rPr>
        <b/>
        <sz val="11"/>
        <rFont val="Calibri"/>
        <family val="2"/>
        <charset val="238"/>
        <scheme val="minor"/>
      </rPr>
      <t xml:space="preserve"> spare parts and consumables </t>
    </r>
    <r>
      <rPr>
        <sz val="11"/>
        <rFont val="Calibri"/>
        <family val="2"/>
        <charset val="238"/>
        <scheme val="minor"/>
      </rPr>
      <t>of the Device for 30</t>
    </r>
    <r>
      <rPr>
        <b/>
        <sz val="11"/>
        <rFont val="Calibri"/>
        <family val="2"/>
        <charset val="238"/>
        <scheme val="minor"/>
      </rPr>
      <t xml:space="preserve"> years</t>
    </r>
  </si>
  <si>
    <t>Detailed overview of carrying out preventive inspections:</t>
  </si>
  <si>
    <t>Recalculation - frequency in 30 years</t>
  </si>
  <si>
    <t>Estimated quantity  (for 30 years) / Relative to the required lifetime of the Device - 30 years</t>
  </si>
  <si>
    <t>0.</t>
  </si>
  <si>
    <t>m</t>
  </si>
  <si>
    <r>
      <t xml:space="preserve">Price for </t>
    </r>
    <r>
      <rPr>
        <b/>
        <sz val="11"/>
        <rFont val="Calibri"/>
        <family val="2"/>
        <charset val="238"/>
        <scheme val="minor"/>
      </rPr>
      <t>out-of-warranty maintenance</t>
    </r>
    <r>
      <rPr>
        <sz val="11"/>
        <rFont val="Calibri"/>
        <family val="2"/>
        <charset val="238"/>
        <scheme val="minor"/>
      </rPr>
      <t xml:space="preserve"> of the Device outside the Contractor’s regular working hours (on working days</t>
    </r>
    <r>
      <rPr>
        <b/>
        <sz val="11"/>
        <rFont val="Calibri"/>
        <family val="2"/>
        <charset val="238"/>
        <scheme val="minor"/>
      </rPr>
      <t xml:space="preserve"> from 18:00 to 8:00</t>
    </r>
    <r>
      <rPr>
        <sz val="11"/>
        <rFont val="Calibri"/>
        <family val="2"/>
        <charset val="238"/>
        <scheme val="minor"/>
      </rPr>
      <t xml:space="preserve"> in EUR excl. VAT </t>
    </r>
  </si>
  <si>
    <r>
      <t xml:space="preserve">Price for </t>
    </r>
    <r>
      <rPr>
        <b/>
        <sz val="11"/>
        <rFont val="Calibri"/>
        <family val="2"/>
        <charset val="238"/>
        <scheme val="minor"/>
      </rPr>
      <t>out-of-warranty maintenance</t>
    </r>
    <r>
      <rPr>
        <sz val="11"/>
        <rFont val="Calibri"/>
        <family val="2"/>
        <charset val="238"/>
        <scheme val="minor"/>
      </rPr>
      <t xml:space="preserve"> of the Device</t>
    </r>
    <r>
      <rPr>
        <b/>
        <sz val="11"/>
        <rFont val="Calibri"/>
        <family val="2"/>
        <charset val="238"/>
        <scheme val="minor"/>
      </rPr>
      <t xml:space="preserve"> on Saturdays and Sundays or on public holidays</t>
    </r>
    <r>
      <rPr>
        <sz val="11"/>
        <rFont val="Calibri"/>
        <family val="2"/>
        <charset val="238"/>
        <scheme val="minor"/>
      </rPr>
      <t xml:space="preserve"> in EUR excl. VAT</t>
    </r>
  </si>
  <si>
    <t>in accordance with the Art.IV of the Draft Contract 2</t>
  </si>
  <si>
    <t>3.</t>
  </si>
  <si>
    <r>
      <t xml:space="preserve">In sheet No. 1 "Evaluation Model Complete", the participant fills in only the cells marked in yellow.
</t>
    </r>
    <r>
      <rPr>
        <i/>
        <sz val="11"/>
        <color rgb="FF00B0F0"/>
        <rFont val="Calibri"/>
        <family val="2"/>
        <charset val="238"/>
        <scheme val="minor"/>
      </rPr>
      <t>*1 The tender price for the purchase of the existing Machine in cell F18 (unit No. 8) will be deducted from the Participant´s total tender price</t>
    </r>
  </si>
  <si>
    <t>kg</t>
  </si>
  <si>
    <t>Notice</t>
  </si>
  <si>
    <t>production is on average 750 000 passport books per year</t>
  </si>
  <si>
    <t>Estimated consumption in 30 years</t>
  </si>
  <si>
    <t xml:space="preserve">Total tender price </t>
  </si>
  <si>
    <t>Price/1 Unit (EUR excl.VAT)</t>
  </si>
  <si>
    <t>Detailed overview of spare parts of the Device:</t>
  </si>
  <si>
    <t>Type of material / consumable</t>
  </si>
  <si>
    <r>
      <t>Total tender pri</t>
    </r>
    <r>
      <rPr>
        <b/>
        <sz val="11"/>
        <rFont val="Calibri"/>
        <family val="2"/>
        <charset val="238"/>
        <scheme val="minor"/>
      </rPr>
      <t>ce for consumables over 30 years (for evaluation purposes):</t>
    </r>
  </si>
  <si>
    <t>Total tender price for spare parts over 30 years (for evaluation purposes):</t>
  </si>
  <si>
    <t>c1</t>
  </si>
  <si>
    <t>c2</t>
  </si>
  <si>
    <t>c3</t>
  </si>
  <si>
    <t>c4</t>
  </si>
  <si>
    <t>c5</t>
  </si>
  <si>
    <t>c6</t>
  </si>
  <si>
    <t>c7</t>
  </si>
  <si>
    <t>c8</t>
  </si>
  <si>
    <t>c9</t>
  </si>
  <si>
    <t>c10</t>
  </si>
  <si>
    <t>c11</t>
  </si>
  <si>
    <t>c12</t>
  </si>
  <si>
    <t>c13</t>
  </si>
  <si>
    <t>sp1</t>
  </si>
  <si>
    <t>sp2</t>
  </si>
  <si>
    <t>sp3</t>
  </si>
  <si>
    <t>sp4</t>
  </si>
  <si>
    <t>sp5</t>
  </si>
  <si>
    <t>sp6</t>
  </si>
  <si>
    <t>sp7</t>
  </si>
  <si>
    <t>sp8</t>
  </si>
  <si>
    <t>sp9</t>
  </si>
  <si>
    <t>sp10</t>
  </si>
  <si>
    <t>sp11</t>
  </si>
  <si>
    <t>sp12</t>
  </si>
  <si>
    <t>sp13</t>
  </si>
  <si>
    <t>sp14</t>
  </si>
  <si>
    <t>e.g. abc123</t>
  </si>
  <si>
    <t>e.g. abc124</t>
  </si>
  <si>
    <t>If the Participant does not fill in the list of these items, including their expected frequency and prices, and the Contracting Authority further finds from the technical documents of the offered Device that the items were not filled in, although the Participant could demonstrably have anticipated their need, the Participant shall be excluded from the tender procedure. Additional filling in of items after the deadline for tender submission is not possible.</t>
  </si>
  <si>
    <t>sp15</t>
  </si>
  <si>
    <t>sp16</t>
  </si>
  <si>
    <t>sp17</t>
  </si>
  <si>
    <t>sp18</t>
  </si>
  <si>
    <t>sp19</t>
  </si>
  <si>
    <t>sp20</t>
  </si>
  <si>
    <t>c14</t>
  </si>
  <si>
    <t>c15</t>
  </si>
  <si>
    <t>c16</t>
  </si>
  <si>
    <t>c17</t>
  </si>
  <si>
    <t>c18</t>
  </si>
  <si>
    <t>c19</t>
  </si>
  <si>
    <t>c20</t>
  </si>
  <si>
    <t>d1</t>
  </si>
  <si>
    <t>d2</t>
  </si>
  <si>
    <t>d3a</t>
  </si>
  <si>
    <t>d3b</t>
  </si>
  <si>
    <t>d3c</t>
  </si>
  <si>
    <t>d4a</t>
  </si>
  <si>
    <t>d4b</t>
  </si>
  <si>
    <t>d4c</t>
  </si>
  <si>
    <t>d5a</t>
  </si>
  <si>
    <t>d5b</t>
  </si>
  <si>
    <t>d5c</t>
  </si>
  <si>
    <t>d6</t>
  </si>
  <si>
    <t>d7</t>
  </si>
  <si>
    <t>d8</t>
  </si>
  <si>
    <t>pi1a</t>
  </si>
  <si>
    <t>pi1b</t>
  </si>
  <si>
    <t>pi1c</t>
  </si>
  <si>
    <t>pi2a</t>
  </si>
  <si>
    <t>pi2b</t>
  </si>
  <si>
    <t>pi3a</t>
  </si>
  <si>
    <t>pi3b</t>
  </si>
  <si>
    <t>pi3c</t>
  </si>
  <si>
    <t>pi4a</t>
  </si>
  <si>
    <t>pi4b</t>
  </si>
  <si>
    <t>pi4c</t>
  </si>
  <si>
    <t>pi5a</t>
  </si>
  <si>
    <t>pi5b</t>
  </si>
  <si>
    <t>pi5c</t>
  </si>
  <si>
    <t>pi6a</t>
  </si>
  <si>
    <t>pi6b</t>
  </si>
  <si>
    <t>pi6c</t>
  </si>
  <si>
    <r>
      <rPr>
        <b/>
        <sz val="11"/>
        <rFont val="Calibri"/>
        <family val="2"/>
        <charset val="238"/>
        <scheme val="minor"/>
      </rPr>
      <t>Estimated</t>
    </r>
    <r>
      <rPr>
        <b/>
        <sz val="11"/>
        <color theme="1"/>
        <rFont val="Calibri"/>
        <family val="2"/>
        <charset val="238"/>
        <scheme val="minor"/>
      </rPr>
      <t xml:space="preserve"> frequency of need per 1 year (number)</t>
    </r>
    <r>
      <rPr>
        <b/>
        <i/>
        <sz val="11"/>
        <color rgb="FF00B0F0"/>
        <rFont val="Calibri"/>
        <family val="2"/>
        <charset val="238"/>
        <scheme val="minor"/>
      </rPr>
      <t xml:space="preserve"> (*2)</t>
    </r>
  </si>
  <si>
    <t>pi2c</t>
  </si>
  <si>
    <t>in accordance with the Art II (10) of the Draft Contract 1</t>
  </si>
  <si>
    <t>in accordance with the Art. V (2) of the Draft Contract 1 - Art II (1,2) point a), b), d)</t>
  </si>
  <si>
    <t>(in accordance with the Art. V (2) of the Draft Contract 1 - Art II (2) point c)</t>
  </si>
  <si>
    <r>
      <t xml:space="preserve"> (in accordance with the Art. V (5) point a) of the Draft Contract 1) - </t>
    </r>
    <r>
      <rPr>
        <b/>
        <sz val="11"/>
        <rFont val="Calibri"/>
        <family val="2"/>
        <charset val="238"/>
        <scheme val="minor"/>
      </rPr>
      <t>mechanical engineer, instructor</t>
    </r>
  </si>
  <si>
    <r>
      <t xml:space="preserve"> (in accordance with the Art. V (5) point a) of the Draft Contract 1) -</t>
    </r>
    <r>
      <rPr>
        <b/>
        <sz val="11"/>
        <rFont val="Calibri"/>
        <family val="2"/>
        <charset val="238"/>
        <scheme val="minor"/>
      </rPr>
      <t xml:space="preserve"> electrical engineer, specialist</t>
    </r>
  </si>
  <si>
    <r>
      <t xml:space="preserve"> (in accordance with the Art. V (5) point a) of the Draft Contract 1) -</t>
    </r>
    <r>
      <rPr>
        <b/>
        <sz val="11"/>
        <rFont val="Calibri"/>
        <family val="2"/>
        <charset val="238"/>
        <scheme val="minor"/>
      </rPr>
      <t xml:space="preserve"> SW specialist</t>
    </r>
  </si>
  <si>
    <r>
      <t xml:space="preserve">(in accordance with the Art. V (5) point b) of the Draft Contract 1) - </t>
    </r>
    <r>
      <rPr>
        <b/>
        <sz val="11"/>
        <rFont val="Calibri"/>
        <family val="2"/>
        <charset val="238"/>
        <scheme val="minor"/>
      </rPr>
      <t>mechanical engineer, instructor</t>
    </r>
  </si>
  <si>
    <r>
      <t xml:space="preserve">(in accordance with the Art. V (5) point b) of the Draft Contract 1) - </t>
    </r>
    <r>
      <rPr>
        <b/>
        <sz val="11"/>
        <rFont val="Calibri"/>
        <family val="2"/>
        <charset val="238"/>
        <scheme val="minor"/>
      </rPr>
      <t>electrical engineer, specialist</t>
    </r>
  </si>
  <si>
    <r>
      <t xml:space="preserve">(in accordance with the Art. V (5) point b) of the Draft Contract 1) - </t>
    </r>
    <r>
      <rPr>
        <b/>
        <sz val="11"/>
        <rFont val="Calibri"/>
        <family val="2"/>
        <charset val="238"/>
        <scheme val="minor"/>
      </rPr>
      <t>SW specialist</t>
    </r>
  </si>
  <si>
    <r>
      <t xml:space="preserve"> (in accordance with the Art. V (5) point c) of the Draft Contract 1) - </t>
    </r>
    <r>
      <rPr>
        <b/>
        <sz val="11"/>
        <rFont val="Calibri"/>
        <family val="2"/>
        <charset val="238"/>
        <scheme val="minor"/>
      </rPr>
      <t>mechanical engineer, instructor</t>
    </r>
  </si>
  <si>
    <r>
      <t xml:space="preserve"> (in accordance with the Art. V (5) point c) of the Draft Contract 1) - </t>
    </r>
    <r>
      <rPr>
        <b/>
        <sz val="11"/>
        <rFont val="Calibri"/>
        <family val="2"/>
        <charset val="238"/>
        <scheme val="minor"/>
      </rPr>
      <t>electrical engineer, specialist</t>
    </r>
  </si>
  <si>
    <r>
      <t xml:space="preserve">(in accordance with the Art. V (5) point c) of the Draft Contract 1) - </t>
    </r>
    <r>
      <rPr>
        <b/>
        <sz val="11"/>
        <rFont val="Calibri"/>
        <family val="2"/>
        <charset val="238"/>
        <scheme val="minor"/>
      </rPr>
      <t>SW specialist</t>
    </r>
  </si>
  <si>
    <t xml:space="preserve"> (in accordance with the Art. V (5) point d) of the Draft Contract 1)</t>
  </si>
  <si>
    <r>
      <t>The Purchase Price for the Machine (existing) of the Contracting Authority</t>
    </r>
    <r>
      <rPr>
        <b/>
        <i/>
        <sz val="11"/>
        <rFont val="Calibri"/>
        <family val="2"/>
        <charset val="238"/>
        <scheme val="minor"/>
      </rPr>
      <t xml:space="preserve"> </t>
    </r>
    <r>
      <rPr>
        <b/>
        <i/>
        <sz val="11"/>
        <color rgb="FF00B0F0"/>
        <rFont val="Calibri"/>
        <family val="2"/>
        <charset val="238"/>
        <scheme val="minor"/>
      </rPr>
      <t>(*1)</t>
    </r>
  </si>
  <si>
    <r>
      <t xml:space="preserve">Preventive inspection -  </t>
    </r>
    <r>
      <rPr>
        <i/>
        <sz val="11"/>
        <color theme="1" tint="0.499984740745262"/>
        <rFont val="Calibri"/>
        <family val="2"/>
        <charset val="238"/>
        <scheme val="minor"/>
      </rPr>
      <t xml:space="preserve">(in accordance with the Art. V (5) point a) of the Draft Contract 1) </t>
    </r>
    <r>
      <rPr>
        <sz val="11"/>
        <color theme="1"/>
        <rFont val="Calibri"/>
        <family val="2"/>
        <charset val="238"/>
        <scheme val="minor"/>
      </rPr>
      <t xml:space="preserve">- </t>
    </r>
    <r>
      <rPr>
        <b/>
        <sz val="11"/>
        <color theme="1"/>
        <rFont val="Calibri"/>
        <family val="2"/>
        <charset val="238"/>
        <scheme val="minor"/>
      </rPr>
      <t>mechanical engineer, instructor</t>
    </r>
  </si>
  <si>
    <r>
      <t xml:space="preserve">Preventive inspection -  </t>
    </r>
    <r>
      <rPr>
        <i/>
        <sz val="11"/>
        <color theme="1" tint="0.499984740745262"/>
        <rFont val="Calibri"/>
        <family val="2"/>
        <charset val="238"/>
        <scheme val="minor"/>
      </rPr>
      <t xml:space="preserve">(in accordance with the Art. V (5) point a) of the Draft Contract 1) </t>
    </r>
    <r>
      <rPr>
        <sz val="11"/>
        <color theme="1"/>
        <rFont val="Calibri"/>
        <family val="2"/>
        <charset val="238"/>
        <scheme val="minor"/>
      </rPr>
      <t xml:space="preserve">- </t>
    </r>
    <r>
      <rPr>
        <b/>
        <sz val="11"/>
        <color theme="1"/>
        <rFont val="Calibri"/>
        <family val="2"/>
        <charset val="238"/>
        <scheme val="minor"/>
      </rPr>
      <t>electrical engineer, specialist</t>
    </r>
  </si>
  <si>
    <t>*2 - If the frequency (column E) is less than 1x per year, the Participant shall use a pro rata multiplier (e.g. 1x in 4 years = 0,25 x 1 year).</t>
  </si>
  <si>
    <r>
      <t xml:space="preserve">The Participant is obliged to fill in all items known to him, i.e. consumables and spare parts that need to be ordered during the use of the offered Device over a period of 30 years, including the expected frequency over a period of 30 years </t>
    </r>
    <r>
      <rPr>
        <b/>
        <i/>
        <sz val="11"/>
        <color rgb="FF0070C0"/>
        <rFont val="Calibri"/>
        <family val="2"/>
        <charset val="238"/>
        <scheme val="minor"/>
      </rPr>
      <t>(30 years means the lifetime relevant for the evaluation)</t>
    </r>
    <r>
      <rPr>
        <b/>
        <i/>
        <sz val="11"/>
        <color rgb="FFFF0000"/>
        <rFont val="Calibri"/>
        <family val="2"/>
        <charset val="238"/>
        <scheme val="minor"/>
      </rPr>
      <t>.</t>
    </r>
  </si>
  <si>
    <t>Estimated duration in 1 year (hours)</t>
  </si>
  <si>
    <t>d9</t>
  </si>
  <si>
    <t>*1 - The tender price for the purchase of the existing Machine in cell F18 (unit No. d9) will be deducted from the Participant´s total tender price</t>
  </si>
  <si>
    <r>
      <t>Preventive inspections</t>
    </r>
    <r>
      <rPr>
        <i/>
        <sz val="11"/>
        <rFont val="Calibri"/>
        <family val="2"/>
        <charset val="238"/>
        <scheme val="minor"/>
      </rPr>
      <t xml:space="preserve"> (in accordance with the Art. V (5) point a) of the Draft Contract 1)</t>
    </r>
  </si>
  <si>
    <t>Tender price - for the lifetime of the offered Device</t>
  </si>
  <si>
    <r>
      <rPr>
        <b/>
        <sz val="11"/>
        <rFont val="Calibri"/>
        <family val="2"/>
        <charset val="238"/>
        <scheme val="minor"/>
      </rPr>
      <t>Estimated</t>
    </r>
    <r>
      <rPr>
        <b/>
        <sz val="11"/>
        <color theme="1"/>
        <rFont val="Calibri"/>
        <family val="2"/>
        <charset val="238"/>
        <scheme val="minor"/>
      </rPr>
      <t xml:space="preserve"> frequency of need for lifetime of the offered Device</t>
    </r>
  </si>
  <si>
    <t>Detailed overview of consumables of the Device:</t>
  </si>
  <si>
    <t>*4 - If the frequency (column E) is less than 1x per year, the Participant shall use a pro rata multiplier (e.g. 1x in 4 years = 0,25 x 1 year).</t>
  </si>
  <si>
    <t>*7 - The prices of hourly rates for preventive inspections are identical to the service prices on the sheet No. 1 and are automatically overewritten.</t>
  </si>
  <si>
    <t>Participant shall fill in all yellow parts with prices (in cell D3 - Lifetime (years)).</t>
  </si>
  <si>
    <r>
      <t>Recalculation - frequencyof need in 30 years</t>
    </r>
    <r>
      <rPr>
        <b/>
        <i/>
        <sz val="11"/>
        <color rgb="FF00B0F0"/>
        <rFont val="Calibri"/>
        <family val="2"/>
        <charset val="238"/>
        <scheme val="minor"/>
      </rPr>
      <t xml:space="preserve"> (*3)</t>
    </r>
  </si>
  <si>
    <r>
      <t xml:space="preserve">Module No. </t>
    </r>
    <r>
      <rPr>
        <b/>
        <i/>
        <sz val="11"/>
        <color theme="1" tint="0.499984740745262"/>
        <rFont val="Calibri"/>
        <family val="2"/>
        <charset val="238"/>
        <scheme val="minor"/>
      </rPr>
      <t>(according to the number of modules of the supplier)</t>
    </r>
    <r>
      <rPr>
        <b/>
        <i/>
        <sz val="11"/>
        <color rgb="FF00B0F0"/>
        <rFont val="Calibri"/>
        <family val="2"/>
        <charset val="238"/>
        <scheme val="minor"/>
      </rPr>
      <t xml:space="preserve"> (*5)</t>
    </r>
  </si>
  <si>
    <r>
      <t>Recommended frequency in 1 year (number)</t>
    </r>
    <r>
      <rPr>
        <b/>
        <sz val="11"/>
        <color rgb="FF00B0F0"/>
        <rFont val="Calibri"/>
        <family val="2"/>
        <charset val="238"/>
        <scheme val="minor"/>
      </rPr>
      <t xml:space="preserve"> </t>
    </r>
    <r>
      <rPr>
        <b/>
        <i/>
        <sz val="11"/>
        <color rgb="FF00B0F0"/>
        <rFont val="Calibri"/>
        <family val="2"/>
        <charset val="238"/>
        <scheme val="minor"/>
      </rPr>
      <t>(*4)</t>
    </r>
  </si>
  <si>
    <r>
      <t xml:space="preserve">Price/hour </t>
    </r>
    <r>
      <rPr>
        <b/>
        <i/>
        <sz val="11"/>
        <color rgb="FF00B0F0"/>
        <rFont val="Calibri"/>
        <family val="2"/>
        <charset val="238"/>
        <scheme val="minor"/>
      </rPr>
      <t>(*7)</t>
    </r>
  </si>
  <si>
    <r>
      <t xml:space="preserve">Preventive inspection -  </t>
    </r>
    <r>
      <rPr>
        <i/>
        <sz val="11"/>
        <color theme="1" tint="0.499984740745262"/>
        <rFont val="Calibri"/>
        <family val="2"/>
        <charset val="238"/>
        <scheme val="minor"/>
      </rPr>
      <t xml:space="preserve">(in accordance with the Art. V (5) point a) of the Draft Contract 1) </t>
    </r>
    <r>
      <rPr>
        <sz val="11"/>
        <color theme="1"/>
        <rFont val="Calibri"/>
        <family val="2"/>
        <charset val="238"/>
        <scheme val="minor"/>
      </rPr>
      <t xml:space="preserve">- </t>
    </r>
    <r>
      <rPr>
        <b/>
        <sz val="11"/>
        <color theme="1"/>
        <rFont val="Calibri"/>
        <family val="2"/>
        <charset val="238"/>
        <scheme val="minor"/>
      </rPr>
      <t>SW specialist</t>
    </r>
    <r>
      <rPr>
        <sz val="11"/>
        <color theme="1"/>
        <rFont val="Calibri"/>
        <family val="2"/>
        <charset val="238"/>
        <scheme val="minor"/>
      </rPr>
      <t xml:space="preserve"> </t>
    </r>
    <r>
      <rPr>
        <b/>
        <i/>
        <sz val="11"/>
        <color rgb="FF00B0F0"/>
        <rFont val="Calibri"/>
        <family val="2"/>
        <charset val="238"/>
        <scheme val="minor"/>
      </rPr>
      <t>(*6)</t>
    </r>
  </si>
  <si>
    <r>
      <t xml:space="preserve">Preventive inspection -  </t>
    </r>
    <r>
      <rPr>
        <i/>
        <sz val="11"/>
        <color theme="1" tint="0.499984740745262"/>
        <rFont val="Calibri"/>
        <family val="2"/>
        <charset val="238"/>
        <scheme val="minor"/>
      </rPr>
      <t xml:space="preserve">(in accordance with the Art. V (5) point a) of the Draft Contract 1) </t>
    </r>
    <r>
      <rPr>
        <sz val="11"/>
        <color theme="1"/>
        <rFont val="Calibri"/>
        <family val="2"/>
        <charset val="238"/>
        <scheme val="minor"/>
      </rPr>
      <t xml:space="preserve">- </t>
    </r>
    <r>
      <rPr>
        <b/>
        <sz val="11"/>
        <color theme="1"/>
        <rFont val="Calibri"/>
        <family val="2"/>
        <charset val="238"/>
        <scheme val="minor"/>
      </rPr>
      <t>SW specialist</t>
    </r>
    <r>
      <rPr>
        <b/>
        <i/>
        <sz val="11"/>
        <color rgb="FF00B0F0"/>
        <rFont val="Calibri"/>
        <family val="2"/>
        <charset val="238"/>
        <scheme val="minor"/>
      </rPr>
      <t xml:space="preserve"> (*6)</t>
    </r>
  </si>
  <si>
    <r>
      <t xml:space="preserve">Preventive inspection -  </t>
    </r>
    <r>
      <rPr>
        <i/>
        <sz val="11"/>
        <color theme="1" tint="0.499984740745262"/>
        <rFont val="Calibri"/>
        <family val="2"/>
        <charset val="238"/>
        <scheme val="minor"/>
      </rPr>
      <t xml:space="preserve">(in accordance with the Art. V (5) point a) of the Draft Contract) </t>
    </r>
    <r>
      <rPr>
        <sz val="11"/>
        <color theme="1"/>
        <rFont val="Calibri"/>
        <family val="2"/>
        <charset val="238"/>
        <scheme val="minor"/>
      </rPr>
      <t xml:space="preserve">- </t>
    </r>
    <r>
      <rPr>
        <b/>
        <sz val="11"/>
        <color theme="1"/>
        <rFont val="Calibri"/>
        <family val="2"/>
        <charset val="238"/>
        <scheme val="minor"/>
      </rPr>
      <t>SW specialist</t>
    </r>
    <r>
      <rPr>
        <b/>
        <i/>
        <sz val="11"/>
        <color rgb="FF00B0F0"/>
        <rFont val="Calibri"/>
        <family val="2"/>
        <charset val="238"/>
        <scheme val="minor"/>
      </rPr>
      <t xml:space="preserve"> (*6)</t>
    </r>
  </si>
  <si>
    <r>
      <t xml:space="preserve">Preventive inspection -  </t>
    </r>
    <r>
      <rPr>
        <i/>
        <sz val="11"/>
        <color theme="1" tint="0.499984740745262"/>
        <rFont val="Calibri"/>
        <family val="2"/>
        <charset val="238"/>
        <scheme val="minor"/>
      </rPr>
      <t xml:space="preserve">(in accordance with the Art. V (5) point a) of the Draft Contract 1) </t>
    </r>
    <r>
      <rPr>
        <sz val="11"/>
        <color theme="1"/>
        <rFont val="Calibri"/>
        <family val="2"/>
        <charset val="238"/>
        <scheme val="minor"/>
      </rPr>
      <t xml:space="preserve">- </t>
    </r>
    <r>
      <rPr>
        <b/>
        <sz val="11"/>
        <color theme="1"/>
        <rFont val="Calibri"/>
        <family val="2"/>
        <charset val="238"/>
        <scheme val="minor"/>
      </rPr>
      <t xml:space="preserve">SW specialist </t>
    </r>
    <r>
      <rPr>
        <b/>
        <i/>
        <sz val="11"/>
        <color rgb="FF00B0F0"/>
        <rFont val="Calibri"/>
        <family val="2"/>
        <charset val="238"/>
        <scheme val="minor"/>
      </rPr>
      <t>(*6)</t>
    </r>
  </si>
  <si>
    <t>PLC</t>
  </si>
  <si>
    <t>PLC in the control system</t>
  </si>
  <si>
    <t xml:space="preserve">laser set </t>
  </si>
  <si>
    <t xml:space="preserve">Laser set for the perforation </t>
  </si>
  <si>
    <t>*6 - The Participant shall also fill in here the necessary SW maintenance and updates if recommended by the Participant of the manufacturer of the Device (unit No. pi1c, pi2c, pi3c, pi4c, pi5c, pi6c)</t>
  </si>
  <si>
    <t>*3 - To be automatically recalculated from the completed lifetime of the Device and guaranteed service support  in cell D3 of sheet no. 1 against the required lifetime of 30 years for evaluation purposes.</t>
  </si>
  <si>
    <r>
      <t xml:space="preserve">Price for </t>
    </r>
    <r>
      <rPr>
        <b/>
        <sz val="11"/>
        <rFont val="Calibri"/>
        <family val="2"/>
        <charset val="238"/>
        <scheme val="minor"/>
      </rPr>
      <t>carrying out a preventive inspections and maintenance and providing out-of-warranty maintenance</t>
    </r>
    <r>
      <rPr>
        <sz val="11"/>
        <rFont val="Calibri"/>
        <family val="2"/>
        <charset val="238"/>
        <scheme val="minor"/>
      </rPr>
      <t xml:space="preserve"> of the Device during the Contractor’s working hours (on working days </t>
    </r>
    <r>
      <rPr>
        <b/>
        <sz val="11"/>
        <rFont val="Calibri"/>
        <family val="2"/>
        <charset val="238"/>
        <scheme val="minor"/>
      </rPr>
      <t>from 8:00 to 18:00</t>
    </r>
    <r>
      <rPr>
        <sz val="11"/>
        <rFont val="Calibri"/>
        <family val="2"/>
        <charset val="238"/>
        <scheme val="minor"/>
      </rPr>
      <t xml:space="preserve">) in EUR excl. VAT </t>
    </r>
  </si>
  <si>
    <r>
      <t xml:space="preserve">Lifetime of the offered Device and guaranteed service support (years) - </t>
    </r>
    <r>
      <rPr>
        <b/>
        <i/>
        <sz val="13"/>
        <color rgb="FF0070C0"/>
        <rFont val="Calibri"/>
        <family val="2"/>
        <charset val="238"/>
        <scheme val="minor"/>
      </rPr>
      <t>must be a min. of 10 years and max. of 30 years</t>
    </r>
  </si>
  <si>
    <t>Participant shall fill in all yellow parts, in as many lines as necessary. The Participant can fill in a zero if there is no need for a preventive inspection.</t>
  </si>
  <si>
    <r>
      <t>Participant shall fill in all yellow parts, in as many lines as necessary.</t>
    </r>
    <r>
      <rPr>
        <b/>
        <i/>
        <sz val="11"/>
        <color rgb="FF00B050"/>
        <rFont val="Calibri"/>
        <family val="2"/>
        <charset val="238"/>
        <scheme val="minor"/>
      </rPr>
      <t xml:space="preserve"> </t>
    </r>
    <r>
      <rPr>
        <b/>
        <i/>
        <sz val="11"/>
        <color rgb="FF0070C0"/>
        <rFont val="Calibri"/>
        <family val="2"/>
        <charset val="238"/>
        <scheme val="minor"/>
      </rPr>
      <t>Lines 31 and 32 give examples of how to Participant should fill in.</t>
    </r>
  </si>
  <si>
    <t>*5 - The number of modules completed in column B must be equal to the number of modules completed in Art. II (3) of the Draft Contract 1.
For each module of the offered Device there is line for individual rates of preventive inspection. If the preventive inspection (incl. their frequency and extend) vary from module to module, this shall to be stated.</t>
  </si>
  <si>
    <r>
      <t>Total tender pri</t>
    </r>
    <r>
      <rPr>
        <b/>
        <sz val="11"/>
        <rFont val="Calibri"/>
        <family val="2"/>
        <charset val="238"/>
        <scheme val="minor"/>
      </rPr>
      <t>ce for 30 years (for evaluation purposes):</t>
    </r>
  </si>
  <si>
    <t>c21</t>
  </si>
  <si>
    <t>c22</t>
  </si>
  <si>
    <t>c23</t>
  </si>
  <si>
    <t>c24</t>
  </si>
  <si>
    <t>c25</t>
  </si>
  <si>
    <t>c26</t>
  </si>
  <si>
    <t>c27</t>
  </si>
  <si>
    <t>c28</t>
  </si>
  <si>
    <t>c29</t>
  </si>
  <si>
    <t>c30</t>
  </si>
  <si>
    <t>c31</t>
  </si>
  <si>
    <t>c32</t>
  </si>
  <si>
    <t>c33</t>
  </si>
  <si>
    <t>c34</t>
  </si>
  <si>
    <t>c35</t>
  </si>
  <si>
    <t>c36</t>
  </si>
  <si>
    <t>c37</t>
  </si>
  <si>
    <t>c38</t>
  </si>
  <si>
    <t>c39</t>
  </si>
  <si>
    <t>c40</t>
  </si>
  <si>
    <t>c41</t>
  </si>
  <si>
    <t>c42</t>
  </si>
  <si>
    <t>c43</t>
  </si>
  <si>
    <t>c44</t>
  </si>
  <si>
    <t>c45</t>
  </si>
  <si>
    <t>c46</t>
  </si>
  <si>
    <t>c47</t>
  </si>
  <si>
    <t>c48</t>
  </si>
  <si>
    <t>c49</t>
  </si>
  <si>
    <t>c50</t>
  </si>
  <si>
    <t>c51</t>
  </si>
  <si>
    <t>c52</t>
  </si>
  <si>
    <t>c53</t>
  </si>
  <si>
    <t>c54</t>
  </si>
  <si>
    <t>c55</t>
  </si>
  <si>
    <t>c56</t>
  </si>
  <si>
    <t>c57</t>
  </si>
  <si>
    <t>c58</t>
  </si>
  <si>
    <t>c59</t>
  </si>
  <si>
    <t>c60</t>
  </si>
  <si>
    <t>c61</t>
  </si>
  <si>
    <t>c62</t>
  </si>
  <si>
    <t>c63</t>
  </si>
  <si>
    <t>c64</t>
  </si>
  <si>
    <t>c65</t>
  </si>
  <si>
    <t>c66</t>
  </si>
  <si>
    <t>c67</t>
  </si>
  <si>
    <t>c68</t>
  </si>
  <si>
    <t>c69</t>
  </si>
  <si>
    <t>c70</t>
  </si>
  <si>
    <t>c71</t>
  </si>
  <si>
    <t>c72</t>
  </si>
  <si>
    <t>c73</t>
  </si>
  <si>
    <t>c74</t>
  </si>
  <si>
    <t>c75</t>
  </si>
  <si>
    <t>c76</t>
  </si>
  <si>
    <t>c77</t>
  </si>
  <si>
    <t>c78</t>
  </si>
  <si>
    <t>c79</t>
  </si>
  <si>
    <t>c80</t>
  </si>
  <si>
    <t>c81</t>
  </si>
  <si>
    <t>c82</t>
  </si>
  <si>
    <t>c83</t>
  </si>
  <si>
    <t>c84</t>
  </si>
  <si>
    <t>c85</t>
  </si>
  <si>
    <t>c86</t>
  </si>
  <si>
    <t>c87</t>
  </si>
  <si>
    <t>c88</t>
  </si>
  <si>
    <t>c89</t>
  </si>
  <si>
    <t>c90</t>
  </si>
  <si>
    <t>c91</t>
  </si>
  <si>
    <t>c92</t>
  </si>
  <si>
    <t>c93</t>
  </si>
  <si>
    <t>c94</t>
  </si>
  <si>
    <t>c95</t>
  </si>
  <si>
    <t>c96</t>
  </si>
  <si>
    <t>c97</t>
  </si>
  <si>
    <t>c98</t>
  </si>
  <si>
    <t>c99</t>
  </si>
  <si>
    <t>c100</t>
  </si>
  <si>
    <t>c101</t>
  </si>
  <si>
    <t>c102</t>
  </si>
  <si>
    <t>c103</t>
  </si>
  <si>
    <t>c104</t>
  </si>
  <si>
    <t>c105</t>
  </si>
  <si>
    <t>c106</t>
  </si>
  <si>
    <t>c107</t>
  </si>
  <si>
    <t>c108</t>
  </si>
  <si>
    <t>c109</t>
  </si>
  <si>
    <t>c110</t>
  </si>
  <si>
    <t>c111</t>
  </si>
  <si>
    <t>c112</t>
  </si>
  <si>
    <t>c113</t>
  </si>
  <si>
    <t>c114</t>
  </si>
  <si>
    <t>c115</t>
  </si>
  <si>
    <t>c116</t>
  </si>
  <si>
    <t>c117</t>
  </si>
  <si>
    <t>c118</t>
  </si>
  <si>
    <t>c119</t>
  </si>
  <si>
    <t>c120</t>
  </si>
  <si>
    <t>c121</t>
  </si>
  <si>
    <t>c122</t>
  </si>
  <si>
    <t>c123</t>
  </si>
  <si>
    <t>c124</t>
  </si>
  <si>
    <t>c125</t>
  </si>
  <si>
    <t>c126</t>
  </si>
  <si>
    <t>c127</t>
  </si>
  <si>
    <t>c128</t>
  </si>
  <si>
    <t>c129</t>
  </si>
  <si>
    <t>c130</t>
  </si>
  <si>
    <t>c131</t>
  </si>
  <si>
    <t>c132</t>
  </si>
  <si>
    <t>c133</t>
  </si>
  <si>
    <t>c134</t>
  </si>
  <si>
    <t>c135</t>
  </si>
  <si>
    <t>c136</t>
  </si>
  <si>
    <t>c137</t>
  </si>
  <si>
    <t>c138</t>
  </si>
  <si>
    <t>c139</t>
  </si>
  <si>
    <t>c140</t>
  </si>
  <si>
    <t>c141</t>
  </si>
  <si>
    <t>c142</t>
  </si>
  <si>
    <t>c143</t>
  </si>
  <si>
    <t>c144</t>
  </si>
  <si>
    <t>c145</t>
  </si>
  <si>
    <t>c146</t>
  </si>
  <si>
    <t>c147</t>
  </si>
  <si>
    <t>c148</t>
  </si>
  <si>
    <t>c149</t>
  </si>
  <si>
    <t>c150</t>
  </si>
  <si>
    <t>sp21</t>
  </si>
  <si>
    <t>sp22</t>
  </si>
  <si>
    <t>sp23</t>
  </si>
  <si>
    <t>sp24</t>
  </si>
  <si>
    <t>sp25</t>
  </si>
  <si>
    <t>sp26</t>
  </si>
  <si>
    <t>sp27</t>
  </si>
  <si>
    <t>sp28</t>
  </si>
  <si>
    <t>sp29</t>
  </si>
  <si>
    <t>sp30</t>
  </si>
  <si>
    <t>sp31</t>
  </si>
  <si>
    <t>sp32</t>
  </si>
  <si>
    <t>sp33</t>
  </si>
  <si>
    <t>sp34</t>
  </si>
  <si>
    <t>sp35</t>
  </si>
  <si>
    <t>sp36</t>
  </si>
  <si>
    <t>sp37</t>
  </si>
  <si>
    <t>sp38</t>
  </si>
  <si>
    <t>sp39</t>
  </si>
  <si>
    <t>sp40</t>
  </si>
  <si>
    <t>sp41</t>
  </si>
  <si>
    <t>sp42</t>
  </si>
  <si>
    <t>sp43</t>
  </si>
  <si>
    <t>sp44</t>
  </si>
  <si>
    <t>sp45</t>
  </si>
  <si>
    <t>sp46</t>
  </si>
  <si>
    <t>sp47</t>
  </si>
  <si>
    <t>sp48</t>
  </si>
  <si>
    <t>sp49</t>
  </si>
  <si>
    <t>sp50</t>
  </si>
  <si>
    <t>sp51</t>
  </si>
  <si>
    <t>sp52</t>
  </si>
  <si>
    <t>sp53</t>
  </si>
  <si>
    <t>sp54</t>
  </si>
  <si>
    <t>sp55</t>
  </si>
  <si>
    <t>sp56</t>
  </si>
  <si>
    <t>sp57</t>
  </si>
  <si>
    <t>sp58</t>
  </si>
  <si>
    <t>sp59</t>
  </si>
  <si>
    <t>sp60</t>
  </si>
  <si>
    <t>sp61</t>
  </si>
  <si>
    <t>sp62</t>
  </si>
  <si>
    <t>sp63</t>
  </si>
  <si>
    <t>sp64</t>
  </si>
  <si>
    <t>sp65</t>
  </si>
  <si>
    <t>sp66</t>
  </si>
  <si>
    <t>sp67</t>
  </si>
  <si>
    <t>sp68</t>
  </si>
  <si>
    <t>sp69</t>
  </si>
  <si>
    <t>sp70</t>
  </si>
  <si>
    <t>sp71</t>
  </si>
  <si>
    <t>sp72</t>
  </si>
  <si>
    <t>sp73</t>
  </si>
  <si>
    <t>sp74</t>
  </si>
  <si>
    <t>sp75</t>
  </si>
  <si>
    <t>sp76</t>
  </si>
  <si>
    <t>sp77</t>
  </si>
  <si>
    <t>sp78</t>
  </si>
  <si>
    <t>sp79</t>
  </si>
  <si>
    <t>sp80</t>
  </si>
  <si>
    <t>Public Contract "Supply of a passport production line including numbering_reissue // Dodávka pasové linky včetně číslování_znovuvyhlášení"</t>
  </si>
  <si>
    <t>Annex No. 5 of Tender Documentation - "Evaluation Model" - Sheet 1 "Evaluation Model Complete"</t>
  </si>
  <si>
    <t>This sheet will Annex No.10 of the Draft Contract 1. Unused blank lines will be removed.</t>
  </si>
  <si>
    <t>This sheet will Annex No. 9 of the contract 1. Unused blank lines will be removed.</t>
  </si>
  <si>
    <t>Annex No. 5 of Tender Documentation - "Evaluation Model" - Spare Parts and Consumables (30 years) // Annex No. 9 of the Draft Contract 1 - "List of spare parts and consumables"</t>
  </si>
  <si>
    <t>Annex No. 5 of Tender Documentation - "Evaluation Model" - Preventive inspections // Annex No. 10 of the Draft Contract 1 - "Preventive inspections"</t>
  </si>
  <si>
    <t>In sheet No. 3 "Annex 10 - Preventive inspections" according to the manufacturer's recommendations, the participant fills in only the cells marked in yellow, in as many lines as necessary.
This sheet will create Annex No. 9 of the contract 1. Unused yellow blank lines will be removed.</t>
  </si>
  <si>
    <t>In sheet No. 2 "Annex 9 Contract_Spare parts and consumables", the participant fills in only the cells marked in yellow, in as many lines as necessary.
This sheet will create Annex No. 9 of the Draft Contract 1. Unused yellow blank lines will be 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</si>
</sst>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Kč&quot;_-;\-* #,##0.00\ &quot;Kč&quot;_-;_-* &quot;-&quot;??\ &quot;Kč&quot;_-;_-@_-"/>
    <numFmt numFmtId="43" formatCode="_-* #,##0.00_-;\-* #,##0.00_-;_-* &quot;-&quot;??_-;_-@_-"/>
    <numFmt numFmtId="164" formatCode="_-* #,##0.00\ [$€-1]_-;\-* #,##0.00\ [$€-1]_-;_-* &quot;-&quot;??\ [$€-1]_-;_-@_-"/>
    <numFmt numFmtId="165" formatCode="#,##0.00\ [$€-1]"/>
    <numFmt numFmtId="166" formatCode="0.0000"/>
  </numFmts>
  <fonts count="32" x14ac:knownFonts="1">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11"/>
      <name val="Calibri"/>
      <family val="2"/>
      <charset val="238"/>
      <scheme val="minor"/>
    </font>
    <font>
      <sz val="11"/>
      <name val="Calibri"/>
      <family val="2"/>
      <charset val="238"/>
      <scheme val="minor"/>
    </font>
    <font>
      <sz val="11"/>
      <color theme="1"/>
      <name val="Calibri"/>
      <family val="2"/>
      <charset val="238"/>
    </font>
    <font>
      <b/>
      <sz val="12"/>
      <color theme="1"/>
      <name val="Calibri"/>
      <family val="2"/>
      <charset val="238"/>
      <scheme val="minor"/>
    </font>
    <font>
      <i/>
      <sz val="11"/>
      <color theme="4"/>
      <name val="Calibri"/>
      <family val="2"/>
      <charset val="238"/>
      <scheme val="minor"/>
    </font>
    <font>
      <sz val="8"/>
      <name val="Calibri"/>
      <family val="2"/>
      <charset val="238"/>
      <scheme val="minor"/>
    </font>
    <font>
      <b/>
      <sz val="11"/>
      <color rgb="FFFF0000"/>
      <name val="Calibri"/>
      <family val="2"/>
      <charset val="238"/>
      <scheme val="minor"/>
    </font>
    <font>
      <i/>
      <sz val="11"/>
      <color theme="1"/>
      <name val="Calibri"/>
      <family val="2"/>
      <charset val="238"/>
      <scheme val="minor"/>
    </font>
    <font>
      <b/>
      <sz val="14"/>
      <color theme="1"/>
      <name val="Calibri"/>
      <family val="2"/>
      <charset val="238"/>
      <scheme val="minor"/>
    </font>
    <font>
      <sz val="11"/>
      <color rgb="FFFF0000"/>
      <name val="Calibri"/>
      <family val="2"/>
      <charset val="238"/>
      <scheme val="minor"/>
    </font>
    <font>
      <b/>
      <sz val="13"/>
      <color theme="1"/>
      <name val="Calibri"/>
      <family val="2"/>
      <charset val="238"/>
      <scheme val="minor"/>
    </font>
    <font>
      <b/>
      <sz val="13"/>
      <color theme="0"/>
      <name val="Calibri"/>
      <family val="2"/>
      <charset val="238"/>
      <scheme val="minor"/>
    </font>
    <font>
      <b/>
      <i/>
      <sz val="11"/>
      <color theme="1" tint="0.499984740745262"/>
      <name val="Calibri"/>
      <family val="2"/>
      <charset val="238"/>
      <scheme val="minor"/>
    </font>
    <font>
      <b/>
      <sz val="13"/>
      <name val="Calibri"/>
      <family val="2"/>
      <charset val="238"/>
      <scheme val="minor"/>
    </font>
    <font>
      <b/>
      <sz val="12"/>
      <name val="Calibri"/>
      <family val="2"/>
      <charset val="238"/>
      <scheme val="minor"/>
    </font>
    <font>
      <i/>
      <sz val="11"/>
      <name val="Calibri"/>
      <family val="2"/>
      <charset val="238"/>
      <scheme val="minor"/>
    </font>
    <font>
      <i/>
      <sz val="11"/>
      <color theme="1" tint="0.499984740745262"/>
      <name val="Calibri"/>
      <family val="2"/>
      <charset val="238"/>
      <scheme val="minor"/>
    </font>
    <font>
      <i/>
      <sz val="11"/>
      <color rgb="FF00B0F0"/>
      <name val="Calibri"/>
      <family val="2"/>
      <charset val="238"/>
      <scheme val="minor"/>
    </font>
    <font>
      <i/>
      <sz val="11"/>
      <color rgb="FF0070C0"/>
      <name val="Calibri"/>
      <family val="2"/>
      <charset val="238"/>
      <scheme val="minor"/>
    </font>
    <font>
      <b/>
      <sz val="11"/>
      <color rgb="FF00B0F0"/>
      <name val="Calibri"/>
      <family val="2"/>
      <charset val="238"/>
      <scheme val="minor"/>
    </font>
    <font>
      <b/>
      <i/>
      <sz val="11"/>
      <color rgb="FF00B0F0"/>
      <name val="Calibri"/>
      <family val="2"/>
      <charset val="238"/>
      <scheme val="minor"/>
    </font>
    <font>
      <b/>
      <i/>
      <sz val="11"/>
      <color rgb="FF0070C0"/>
      <name val="Calibri"/>
      <family val="2"/>
      <charset val="238"/>
      <scheme val="minor"/>
    </font>
    <font>
      <sz val="12"/>
      <name val="Calibri"/>
      <family val="2"/>
      <charset val="238"/>
      <scheme val="minor"/>
    </font>
    <font>
      <b/>
      <i/>
      <sz val="13"/>
      <color rgb="FF0070C0"/>
      <name val="Calibri"/>
      <family val="2"/>
      <charset val="238"/>
      <scheme val="minor"/>
    </font>
    <font>
      <b/>
      <i/>
      <sz val="11"/>
      <color rgb="FFFF0000"/>
      <name val="Calibri"/>
      <family val="2"/>
      <charset val="238"/>
      <scheme val="minor"/>
    </font>
    <font>
      <b/>
      <i/>
      <sz val="11"/>
      <name val="Calibri"/>
      <family val="2"/>
      <charset val="238"/>
      <scheme val="minor"/>
    </font>
    <font>
      <b/>
      <sz val="11"/>
      <color theme="0"/>
      <name val="Calibri"/>
      <family val="2"/>
      <charset val="238"/>
      <scheme val="minor"/>
    </font>
    <font>
      <b/>
      <i/>
      <sz val="11"/>
      <color rgb="FF00B050"/>
      <name val="Calibri"/>
      <family val="2"/>
      <charset val="238"/>
      <scheme val="minor"/>
    </font>
    <font>
      <b/>
      <sz val="15"/>
      <color rgb="FFFF0000"/>
      <name val="Calibri"/>
      <family val="2"/>
      <charset val="238"/>
      <scheme val="minor"/>
    </font>
  </fonts>
  <fills count="12">
    <fill>
      <patternFill patternType="none"/>
    </fill>
    <fill>
      <patternFill patternType="gray125"/>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5" tint="0.79998168889431442"/>
        <bgColor indexed="64"/>
      </patternFill>
    </fill>
  </fills>
  <borders count="44">
    <border>
      <left/>
      <right/>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93">
    <xf numFmtId="0" fontId="0" fillId="0" borderId="0" xfId="0"/>
    <xf numFmtId="0" fontId="0" fillId="0" borderId="0" xfId="0" applyAlignment="1">
      <alignment horizontal="left"/>
    </xf>
    <xf numFmtId="164" fontId="4" fillId="3" borderId="5" xfId="2" applyNumberFormat="1" applyFont="1" applyFill="1" applyBorder="1" applyAlignment="1" applyProtection="1">
      <alignment horizontal="left" vertical="center" indent="1"/>
      <protection locked="0"/>
    </xf>
    <xf numFmtId="164" fontId="4" fillId="0" borderId="5" xfId="2" applyNumberFormat="1" applyFont="1" applyFill="1" applyBorder="1" applyAlignment="1" applyProtection="1">
      <alignment horizontal="left" vertical="center" indent="1"/>
    </xf>
    <xf numFmtId="164" fontId="4" fillId="0" borderId="9" xfId="2" applyNumberFormat="1" applyFont="1" applyBorder="1" applyAlignment="1" applyProtection="1">
      <alignment horizontal="left" vertical="center" indent="1"/>
    </xf>
    <xf numFmtId="0" fontId="12" fillId="0" borderId="0" xfId="0" applyFont="1"/>
    <xf numFmtId="0" fontId="0" fillId="3" borderId="2" xfId="0" applyFill="1" applyBorder="1" applyAlignment="1" applyProtection="1">
      <alignment vertical="center"/>
      <protection locked="0"/>
    </xf>
    <xf numFmtId="0" fontId="0" fillId="3" borderId="5" xfId="0" applyFill="1" applyBorder="1" applyAlignment="1" applyProtection="1">
      <alignment vertical="center"/>
      <protection locked="0"/>
    </xf>
    <xf numFmtId="165" fontId="0" fillId="3" borderId="5" xfId="0" applyNumberFormat="1" applyFill="1" applyBorder="1" applyAlignment="1" applyProtection="1">
      <alignment vertical="center"/>
      <protection locked="0"/>
    </xf>
    <xf numFmtId="0" fontId="0" fillId="3" borderId="12" xfId="0" applyFill="1" applyBorder="1" applyAlignment="1" applyProtection="1">
      <alignment vertical="center"/>
      <protection locked="0"/>
    </xf>
    <xf numFmtId="164" fontId="4" fillId="0" borderId="13" xfId="2" applyNumberFormat="1" applyFont="1" applyBorder="1" applyAlignment="1" applyProtection="1">
      <alignment horizontal="left" vertical="center" indent="1"/>
    </xf>
    <xf numFmtId="2" fontId="3" fillId="0" borderId="5" xfId="1" applyNumberFormat="1" applyFont="1" applyFill="1" applyBorder="1" applyAlignment="1" applyProtection="1">
      <alignment horizontal="center" vertical="center"/>
    </xf>
    <xf numFmtId="1" fontId="3" fillId="0" borderId="5" xfId="1" applyNumberFormat="1" applyFont="1" applyFill="1" applyBorder="1" applyAlignment="1" applyProtection="1">
      <alignment horizontal="center" vertical="center"/>
    </xf>
    <xf numFmtId="165" fontId="4" fillId="3" borderId="2" xfId="0" applyNumberFormat="1" applyFont="1" applyFill="1" applyBorder="1" applyAlignment="1" applyProtection="1">
      <alignment vertical="center"/>
      <protection locked="0"/>
    </xf>
    <xf numFmtId="1" fontId="4" fillId="3" borderId="2" xfId="0" applyNumberFormat="1" applyFont="1" applyFill="1" applyBorder="1" applyAlignment="1" applyProtection="1">
      <alignment vertical="center"/>
      <protection locked="0"/>
    </xf>
    <xf numFmtId="0" fontId="4" fillId="3" borderId="5" xfId="0" applyFont="1" applyFill="1" applyBorder="1" applyAlignment="1" applyProtection="1">
      <alignment vertical="center" wrapText="1"/>
      <protection locked="0"/>
    </xf>
    <xf numFmtId="0" fontId="0" fillId="3" borderId="5" xfId="0" applyFill="1" applyBorder="1" applyAlignment="1" applyProtection="1">
      <alignment vertical="center" wrapText="1"/>
      <protection locked="0"/>
    </xf>
    <xf numFmtId="0" fontId="4" fillId="3" borderId="5" xfId="0" applyFont="1" applyFill="1" applyBorder="1" applyAlignment="1" applyProtection="1">
      <alignment vertical="center"/>
      <protection locked="0"/>
    </xf>
    <xf numFmtId="0" fontId="0" fillId="3" borderId="24" xfId="0" applyFill="1" applyBorder="1" applyAlignment="1" applyProtection="1">
      <alignment vertical="center"/>
      <protection locked="0"/>
    </xf>
    <xf numFmtId="165" fontId="0" fillId="3" borderId="24" xfId="0" applyNumberFormat="1" applyFill="1" applyBorder="1" applyAlignment="1" applyProtection="1">
      <alignment vertical="center"/>
      <protection locked="0"/>
    </xf>
    <xf numFmtId="1" fontId="4" fillId="3" borderId="5" xfId="0" applyNumberFormat="1" applyFont="1" applyFill="1" applyBorder="1" applyAlignment="1" applyProtection="1">
      <alignment vertical="center"/>
      <protection locked="0"/>
    </xf>
    <xf numFmtId="164" fontId="0" fillId="3" borderId="5" xfId="0" applyNumberFormat="1" applyFill="1" applyBorder="1" applyAlignment="1" applyProtection="1">
      <alignment vertical="center"/>
      <protection locked="0"/>
    </xf>
    <xf numFmtId="164" fontId="4" fillId="3" borderId="5" xfId="0" applyNumberFormat="1" applyFont="1" applyFill="1" applyBorder="1" applyAlignment="1" applyProtection="1">
      <alignment vertical="center"/>
      <protection locked="0"/>
    </xf>
    <xf numFmtId="164" fontId="4" fillId="0" borderId="24" xfId="2" applyNumberFormat="1" applyFont="1" applyFill="1" applyBorder="1" applyAlignment="1" applyProtection="1">
      <alignment horizontal="left" vertical="center" indent="1"/>
    </xf>
    <xf numFmtId="164" fontId="4" fillId="0" borderId="35" xfId="2" applyNumberFormat="1" applyFont="1" applyBorder="1" applyAlignment="1" applyProtection="1">
      <alignment horizontal="left" vertical="center" indent="1"/>
    </xf>
    <xf numFmtId="164" fontId="0" fillId="3" borderId="12" xfId="0" applyNumberFormat="1" applyFill="1" applyBorder="1" applyAlignment="1" applyProtection="1">
      <alignment vertical="center"/>
      <protection locked="0"/>
    </xf>
    <xf numFmtId="2" fontId="4" fillId="3" borderId="2" xfId="0" applyNumberFormat="1" applyFont="1" applyFill="1" applyBorder="1" applyAlignment="1" applyProtection="1">
      <alignment vertical="center"/>
      <protection locked="0"/>
    </xf>
    <xf numFmtId="2" fontId="4" fillId="3" borderId="5" xfId="0" applyNumberFormat="1" applyFont="1" applyFill="1" applyBorder="1" applyAlignment="1" applyProtection="1">
      <alignment vertical="center"/>
      <protection locked="0"/>
    </xf>
    <xf numFmtId="2" fontId="4" fillId="3" borderId="24" xfId="0" applyNumberFormat="1" applyFont="1" applyFill="1" applyBorder="1" applyAlignment="1" applyProtection="1">
      <alignment vertical="center"/>
      <protection locked="0"/>
    </xf>
    <xf numFmtId="165" fontId="0" fillId="3" borderId="12" xfId="0" applyNumberFormat="1" applyFill="1" applyBorder="1" applyAlignment="1" applyProtection="1">
      <alignment vertical="center"/>
      <protection locked="0"/>
    </xf>
    <xf numFmtId="0" fontId="4" fillId="3" borderId="2" xfId="0" applyFont="1" applyFill="1" applyBorder="1" applyAlignment="1" applyProtection="1">
      <alignment vertical="center" wrapText="1"/>
      <protection locked="0"/>
    </xf>
    <xf numFmtId="0" fontId="4" fillId="3" borderId="2" xfId="0" applyFont="1" applyFill="1" applyBorder="1" applyAlignment="1" applyProtection="1">
      <alignment vertical="center"/>
      <protection locked="0"/>
    </xf>
    <xf numFmtId="164" fontId="4" fillId="3" borderId="2" xfId="0" applyNumberFormat="1" applyFont="1" applyFill="1" applyBorder="1" applyAlignment="1" applyProtection="1">
      <alignment vertical="center"/>
      <protection locked="0"/>
    </xf>
    <xf numFmtId="164" fontId="4" fillId="3" borderId="12" xfId="2" applyNumberFormat="1" applyFont="1" applyFill="1" applyBorder="1" applyAlignment="1" applyProtection="1">
      <alignment horizontal="left" vertical="center" indent="1"/>
      <protection locked="0"/>
    </xf>
    <xf numFmtId="0" fontId="27" fillId="11" borderId="37" xfId="0" applyFont="1" applyFill="1" applyBorder="1" applyAlignment="1">
      <alignment horizontal="left" vertical="center" wrapText="1"/>
    </xf>
    <xf numFmtId="0" fontId="27" fillId="11" borderId="0" xfId="0" applyFont="1" applyFill="1" applyAlignment="1">
      <alignment horizontal="left" vertical="center" wrapText="1"/>
    </xf>
    <xf numFmtId="0" fontId="20" fillId="0" borderId="27" xfId="0" applyFont="1" applyBorder="1" applyAlignment="1">
      <alignment horizontal="left" wrapText="1"/>
    </xf>
    <xf numFmtId="0" fontId="20" fillId="0" borderId="29" xfId="0" applyFont="1" applyBorder="1" applyAlignment="1">
      <alignment horizontal="left" wrapText="1"/>
    </xf>
    <xf numFmtId="0" fontId="0" fillId="0" borderId="26" xfId="0" applyBorder="1" applyAlignment="1">
      <alignment horizontal="left" vertical="center"/>
    </xf>
    <xf numFmtId="0" fontId="0" fillId="0" borderId="31" xfId="0" applyBorder="1" applyAlignment="1">
      <alignment horizontal="left" vertical="center"/>
    </xf>
    <xf numFmtId="0" fontId="0" fillId="0" borderId="27" xfId="0" applyBorder="1" applyAlignment="1">
      <alignment horizontal="left" vertical="center"/>
    </xf>
    <xf numFmtId="0" fontId="0" fillId="8" borderId="0" xfId="0" applyFill="1" applyAlignment="1">
      <alignment horizontal="left"/>
    </xf>
    <xf numFmtId="0" fontId="20" fillId="0" borderId="30" xfId="0" applyFont="1" applyBorder="1" applyAlignment="1">
      <alignment horizontal="left" wrapText="1"/>
    </xf>
    <xf numFmtId="0" fontId="20" fillId="0" borderId="31" xfId="0" applyFont="1" applyBorder="1" applyAlignment="1">
      <alignment horizontal="left" wrapText="1"/>
    </xf>
    <xf numFmtId="0" fontId="20" fillId="0" borderId="6" xfId="0" applyFont="1" applyBorder="1" applyAlignment="1">
      <alignment horizontal="left" wrapText="1"/>
    </xf>
    <xf numFmtId="0" fontId="10" fillId="0" borderId="29" xfId="0" applyFont="1" applyBorder="1" applyAlignment="1">
      <alignment horizontal="left" wrapText="1"/>
    </xf>
    <xf numFmtId="0" fontId="10" fillId="0" borderId="26" xfId="0" applyFont="1" applyBorder="1" applyAlignment="1">
      <alignment horizontal="left" wrapText="1"/>
    </xf>
    <xf numFmtId="0" fontId="10" fillId="0" borderId="28" xfId="0" applyFont="1" applyBorder="1" applyAlignment="1">
      <alignment horizontal="left" wrapText="1"/>
    </xf>
    <xf numFmtId="0" fontId="20" fillId="0" borderId="26" xfId="0" applyFont="1" applyBorder="1" applyAlignment="1">
      <alignment horizontal="left" wrapText="1"/>
    </xf>
    <xf numFmtId="0" fontId="20" fillId="0" borderId="28" xfId="0" applyFont="1" applyBorder="1" applyAlignment="1">
      <alignment horizontal="left" wrapText="1"/>
    </xf>
    <xf numFmtId="0" fontId="0" fillId="0" borderId="24" xfId="0" applyBorder="1" applyAlignment="1">
      <alignment horizontal="center" vertical="center"/>
    </xf>
    <xf numFmtId="0" fontId="0" fillId="0" borderId="30" xfId="0" applyBorder="1" applyAlignment="1">
      <alignment horizontal="center" vertical="center"/>
    </xf>
    <xf numFmtId="0" fontId="0" fillId="0" borderId="25" xfId="0" applyBorder="1" applyAlignment="1">
      <alignment horizontal="center" vertical="center"/>
    </xf>
    <xf numFmtId="0" fontId="20" fillId="0" borderId="31" xfId="0" applyFont="1" applyBorder="1" applyAlignment="1">
      <alignment horizontal="left" vertical="top" wrapText="1"/>
    </xf>
    <xf numFmtId="0" fontId="20" fillId="0" borderId="6" xfId="0" applyFont="1" applyBorder="1" applyAlignment="1">
      <alignment horizontal="left" vertical="top"/>
    </xf>
    <xf numFmtId="0" fontId="16" fillId="3" borderId="34" xfId="0" applyFont="1" applyFill="1" applyBorder="1" applyAlignment="1" applyProtection="1">
      <alignment horizontal="center" vertical="center"/>
      <protection locked="0"/>
    </xf>
    <xf numFmtId="0" fontId="16" fillId="3" borderId="10" xfId="0" applyFont="1" applyFill="1" applyBorder="1" applyAlignment="1" applyProtection="1">
      <alignment horizontal="center" vertical="center"/>
      <protection locked="0"/>
    </xf>
    <xf numFmtId="0" fontId="16" fillId="3" borderId="11" xfId="0" applyFont="1" applyFill="1" applyBorder="1" applyAlignment="1" applyProtection="1">
      <alignment horizontal="center" vertical="center"/>
      <protection locked="0"/>
    </xf>
    <xf numFmtId="0" fontId="0" fillId="3" borderId="17" xfId="0" applyFill="1" applyBorder="1" applyAlignment="1" applyProtection="1">
      <alignment horizontal="left" vertical="center" wrapText="1"/>
      <protection locked="0"/>
    </xf>
    <xf numFmtId="0" fontId="0" fillId="3" borderId="21" xfId="0" applyFill="1" applyBorder="1" applyAlignment="1" applyProtection="1">
      <alignment horizontal="left" vertical="center" wrapText="1"/>
      <protection locked="0"/>
    </xf>
    <xf numFmtId="0" fontId="0" fillId="3" borderId="22" xfId="0" applyFill="1" applyBorder="1" applyAlignment="1" applyProtection="1">
      <alignment horizontal="left" vertical="center" wrapText="1"/>
      <protection locked="0"/>
    </xf>
    <xf numFmtId="0" fontId="0" fillId="3" borderId="23" xfId="0" applyFill="1" applyBorder="1" applyAlignment="1" applyProtection="1">
      <alignment horizontal="left" vertical="center"/>
      <protection locked="0"/>
    </xf>
    <xf numFmtId="0" fontId="0" fillId="3" borderId="21" xfId="0" applyFill="1" applyBorder="1" applyAlignment="1" applyProtection="1">
      <alignment horizontal="left" vertical="center"/>
      <protection locked="0"/>
    </xf>
    <xf numFmtId="0" fontId="0" fillId="3" borderId="22" xfId="0" applyFill="1" applyBorder="1" applyAlignment="1" applyProtection="1">
      <alignment horizontal="left" vertical="center"/>
      <protection locked="0"/>
    </xf>
    <xf numFmtId="0" fontId="12" fillId="3" borderId="23" xfId="0" applyFont="1" applyFill="1" applyBorder="1" applyAlignment="1" applyProtection="1">
      <alignment horizontal="left" vertical="center"/>
      <protection locked="0"/>
    </xf>
    <xf numFmtId="0" fontId="12" fillId="3" borderId="21" xfId="0" applyFont="1" applyFill="1" applyBorder="1" applyAlignment="1" applyProtection="1">
      <alignment horizontal="left" vertical="center"/>
      <protection locked="0"/>
    </xf>
    <xf numFmtId="0" fontId="12" fillId="3" borderId="22" xfId="0" applyFont="1" applyFill="1" applyBorder="1" applyAlignment="1" applyProtection="1">
      <alignment horizontal="left" vertical="center"/>
      <protection locked="0"/>
    </xf>
    <xf numFmtId="0" fontId="25" fillId="4" borderId="0" xfId="0" applyFont="1" applyFill="1" applyAlignment="1" applyProtection="1">
      <alignment vertical="center" wrapText="1"/>
    </xf>
    <xf numFmtId="0" fontId="0" fillId="0" borderId="0" xfId="0" applyProtection="1"/>
    <xf numFmtId="0" fontId="17" fillId="0" borderId="0" xfId="0" applyFont="1" applyAlignment="1" applyProtection="1">
      <alignment horizontal="left" vertical="center" wrapText="1"/>
    </xf>
    <xf numFmtId="0" fontId="0" fillId="0" borderId="0" xfId="0" applyAlignment="1" applyProtection="1">
      <alignment vertical="center"/>
    </xf>
    <xf numFmtId="0" fontId="16" fillId="0" borderId="17" xfId="0" applyFont="1" applyBorder="1" applyAlignment="1" applyProtection="1">
      <alignment vertical="center"/>
    </xf>
    <xf numFmtId="0" fontId="16" fillId="0" borderId="1" xfId="0" applyFont="1" applyBorder="1" applyAlignment="1" applyProtection="1">
      <alignment vertical="center" wrapText="1"/>
    </xf>
    <xf numFmtId="0" fontId="18" fillId="0" borderId="1" xfId="0" applyFont="1" applyBorder="1" applyAlignment="1" applyProtection="1">
      <alignment vertical="center" wrapText="1"/>
    </xf>
    <xf numFmtId="0" fontId="0" fillId="4" borderId="0" xfId="0" applyFill="1" applyAlignment="1" applyProtection="1">
      <alignment horizontal="left"/>
    </xf>
    <xf numFmtId="0" fontId="31" fillId="0" borderId="0" xfId="0" applyFont="1" applyProtection="1"/>
    <xf numFmtId="0" fontId="2" fillId="2" borderId="7" xfId="0" applyFont="1" applyFill="1" applyBorder="1" applyAlignment="1" applyProtection="1">
      <alignment horizontal="left" vertical="center"/>
    </xf>
    <xf numFmtId="0" fontId="2" fillId="2" borderId="2" xfId="0" applyFont="1" applyFill="1" applyBorder="1" applyAlignment="1" applyProtection="1">
      <alignment horizontal="left" vertical="center" wrapText="1"/>
    </xf>
    <xf numFmtId="0" fontId="2" fillId="2" borderId="2"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0" fillId="0" borderId="8" xfId="0" applyBorder="1" applyAlignment="1" applyProtection="1">
      <alignment vertical="center"/>
    </xf>
    <xf numFmtId="0" fontId="4" fillId="0" borderId="5" xfId="0" applyFont="1" applyBorder="1" applyAlignment="1" applyProtection="1">
      <alignment vertical="center" wrapText="1"/>
    </xf>
    <xf numFmtId="0" fontId="18" fillId="0" borderId="5" xfId="0" applyFont="1" applyBorder="1" applyAlignment="1" applyProtection="1">
      <alignment vertical="center" wrapText="1"/>
    </xf>
    <xf numFmtId="0" fontId="3" fillId="0" borderId="5" xfId="0" applyFont="1" applyBorder="1" applyAlignment="1" applyProtection="1">
      <alignment horizontal="right" vertical="center" wrapText="1" indent="1"/>
    </xf>
    <xf numFmtId="0" fontId="12" fillId="0" borderId="0" xfId="0" applyFont="1" applyProtection="1"/>
    <xf numFmtId="0" fontId="29" fillId="4" borderId="40" xfId="0" applyFont="1" applyFill="1" applyBorder="1" applyAlignment="1" applyProtection="1">
      <alignment horizontal="left" vertical="center"/>
    </xf>
    <xf numFmtId="0" fontId="29" fillId="4" borderId="0" xfId="0" applyFont="1" applyFill="1" applyAlignment="1" applyProtection="1">
      <alignment horizontal="left" vertical="center"/>
    </xf>
    <xf numFmtId="0" fontId="4" fillId="0" borderId="5" xfId="0" applyFont="1" applyBorder="1" applyAlignment="1" applyProtection="1">
      <alignment horizontal="left" vertical="center" wrapText="1"/>
    </xf>
    <xf numFmtId="3" fontId="3" fillId="0" borderId="5" xfId="0" applyNumberFormat="1" applyFont="1" applyBorder="1" applyAlignment="1" applyProtection="1">
      <alignment horizontal="center" vertical="center"/>
    </xf>
    <xf numFmtId="166" fontId="0" fillId="0" borderId="0" xfId="0" applyNumberFormat="1" applyProtection="1"/>
    <xf numFmtId="0" fontId="4" fillId="0" borderId="38" xfId="0" applyFont="1" applyBorder="1" applyAlignment="1" applyProtection="1">
      <alignment horizontal="left" vertical="center" wrapText="1"/>
    </xf>
    <xf numFmtId="0" fontId="4" fillId="0" borderId="39" xfId="0" applyFont="1" applyBorder="1" applyAlignment="1" applyProtection="1">
      <alignment horizontal="left" vertical="center" wrapText="1"/>
    </xf>
    <xf numFmtId="3" fontId="3" fillId="0" borderId="24" xfId="0" applyNumberFormat="1" applyFont="1" applyBorder="1" applyAlignment="1" applyProtection="1">
      <alignment horizontal="center" vertical="center"/>
    </xf>
    <xf numFmtId="0" fontId="0" fillId="0" borderId="42" xfId="0" applyBorder="1" applyAlignment="1" applyProtection="1">
      <alignment vertical="center"/>
    </xf>
    <xf numFmtId="0" fontId="4" fillId="0" borderId="12" xfId="0" applyFont="1" applyBorder="1" applyAlignment="1" applyProtection="1">
      <alignment vertical="center" wrapText="1"/>
    </xf>
    <xf numFmtId="0" fontId="18" fillId="0" borderId="12" xfId="0" applyFont="1" applyBorder="1" applyAlignment="1" applyProtection="1">
      <alignment vertical="center" wrapText="1"/>
    </xf>
    <xf numFmtId="3" fontId="2" fillId="0" borderId="12" xfId="0" applyNumberFormat="1" applyFont="1" applyBorder="1" applyAlignment="1" applyProtection="1">
      <alignment horizontal="center" vertical="center"/>
    </xf>
    <xf numFmtId="0" fontId="11" fillId="5" borderId="14" xfId="0" applyFont="1" applyFill="1" applyBorder="1" applyAlignment="1" applyProtection="1">
      <alignment horizontal="left" vertical="center" wrapText="1"/>
    </xf>
    <xf numFmtId="0" fontId="11" fillId="5" borderId="4" xfId="0" applyFont="1" applyFill="1" applyBorder="1" applyAlignment="1" applyProtection="1">
      <alignment horizontal="left" vertical="center" wrapText="1"/>
    </xf>
    <xf numFmtId="164" fontId="13" fillId="5" borderId="14" xfId="0" applyNumberFormat="1" applyFont="1" applyFill="1" applyBorder="1" applyAlignment="1" applyProtection="1">
      <alignment horizontal="right" wrapText="1"/>
    </xf>
    <xf numFmtId="0" fontId="13" fillId="5" borderId="4" xfId="0" applyFont="1" applyFill="1" applyBorder="1" applyAlignment="1" applyProtection="1">
      <alignment horizontal="right" wrapText="1"/>
    </xf>
    <xf numFmtId="0" fontId="13" fillId="5" borderId="15" xfId="0" applyFont="1" applyFill="1" applyBorder="1" applyAlignment="1" applyProtection="1">
      <alignment horizontal="right" wrapText="1"/>
    </xf>
    <xf numFmtId="0" fontId="7" fillId="0" borderId="0" xfId="0" applyFont="1" applyAlignment="1" applyProtection="1">
      <alignment horizontal="left" vertical="center" wrapText="1"/>
    </xf>
    <xf numFmtId="0" fontId="5" fillId="0" borderId="0" xfId="0" applyFont="1" applyProtection="1"/>
    <xf numFmtId="0" fontId="4" fillId="0" borderId="0" xfId="0" applyFont="1" applyProtection="1"/>
    <xf numFmtId="0" fontId="4" fillId="0" borderId="0" xfId="0" applyFont="1" applyAlignment="1" applyProtection="1">
      <alignment vertical="center"/>
    </xf>
    <xf numFmtId="165" fontId="0" fillId="0" borderId="0" xfId="0" applyNumberFormat="1" applyAlignment="1" applyProtection="1">
      <alignment vertical="center"/>
    </xf>
    <xf numFmtId="0" fontId="3" fillId="0" borderId="0" xfId="0" applyFont="1" applyAlignment="1" applyProtection="1">
      <alignment horizontal="left" vertical="center" wrapText="1"/>
    </xf>
    <xf numFmtId="0" fontId="6" fillId="6" borderId="5" xfId="0" applyFont="1" applyFill="1" applyBorder="1" applyAlignment="1" applyProtection="1">
      <alignment horizontal="left" vertical="center"/>
    </xf>
    <xf numFmtId="0" fontId="2" fillId="0" borderId="0" xfId="0" applyFont="1" applyAlignment="1" applyProtection="1">
      <alignment vertical="center"/>
    </xf>
    <xf numFmtId="0" fontId="14" fillId="9" borderId="5" xfId="0" applyFont="1" applyFill="1" applyBorder="1" applyAlignment="1" applyProtection="1">
      <alignment horizontal="left" vertical="center"/>
    </xf>
    <xf numFmtId="0" fontId="2" fillId="10" borderId="24" xfId="0" applyFont="1" applyFill="1" applyBorder="1" applyAlignment="1" applyProtection="1">
      <alignment vertical="center" wrapText="1"/>
    </xf>
    <xf numFmtId="0" fontId="2" fillId="10" borderId="24" xfId="0" applyFont="1" applyFill="1" applyBorder="1" applyAlignment="1" applyProtection="1">
      <alignment vertical="center"/>
    </xf>
    <xf numFmtId="165" fontId="2" fillId="10" borderId="24" xfId="0" applyNumberFormat="1" applyFont="1" applyFill="1" applyBorder="1" applyAlignment="1" applyProtection="1">
      <alignment vertical="center" wrapText="1"/>
    </xf>
    <xf numFmtId="165" fontId="2" fillId="10" borderId="24" xfId="0" applyNumberFormat="1" applyFont="1" applyFill="1" applyBorder="1" applyAlignment="1" applyProtection="1">
      <alignment vertical="center"/>
    </xf>
    <xf numFmtId="0" fontId="0" fillId="0" borderId="7" xfId="0" applyBorder="1" applyAlignment="1" applyProtection="1">
      <alignment vertical="center"/>
    </xf>
    <xf numFmtId="0" fontId="0" fillId="0" borderId="2" xfId="0" applyBorder="1" applyAlignment="1" applyProtection="1">
      <alignment vertical="center"/>
    </xf>
    <xf numFmtId="0" fontId="4" fillId="0" borderId="2" xfId="0" applyFont="1" applyBorder="1" applyAlignment="1" applyProtection="1">
      <alignment vertical="center" wrapText="1"/>
    </xf>
    <xf numFmtId="0" fontId="4" fillId="0" borderId="2" xfId="0" applyFont="1" applyBorder="1" applyAlignment="1" applyProtection="1">
      <alignment vertical="center"/>
    </xf>
    <xf numFmtId="1" fontId="4" fillId="0" borderId="2" xfId="0" applyNumberFormat="1" applyFont="1" applyBorder="1" applyAlignment="1" applyProtection="1">
      <alignment vertical="center"/>
    </xf>
    <xf numFmtId="165" fontId="4" fillId="0" borderId="3" xfId="0" applyNumberFormat="1" applyFont="1" applyBorder="1" applyAlignment="1" applyProtection="1">
      <alignment vertical="center"/>
    </xf>
    <xf numFmtId="0" fontId="0" fillId="0" borderId="5" xfId="0" applyBorder="1" applyAlignment="1" applyProtection="1">
      <alignment vertical="center"/>
    </xf>
    <xf numFmtId="0" fontId="4" fillId="0" borderId="5" xfId="0" applyFont="1" applyBorder="1" applyAlignment="1" applyProtection="1">
      <alignment vertical="center"/>
    </xf>
    <xf numFmtId="165" fontId="4" fillId="0" borderId="9" xfId="0" applyNumberFormat="1" applyFont="1" applyBorder="1" applyAlignment="1" applyProtection="1">
      <alignment vertical="center"/>
    </xf>
    <xf numFmtId="0" fontId="0" fillId="0" borderId="5" xfId="0" applyBorder="1" applyAlignment="1" applyProtection="1">
      <alignment vertical="center" wrapText="1"/>
    </xf>
    <xf numFmtId="0" fontId="0" fillId="0" borderId="12" xfId="0" applyBorder="1" applyAlignment="1" applyProtection="1">
      <alignment vertical="center"/>
    </xf>
    <xf numFmtId="165" fontId="4" fillId="0" borderId="13" xfId="0" applyNumberFormat="1" applyFont="1" applyBorder="1" applyAlignment="1" applyProtection="1">
      <alignment vertical="center"/>
    </xf>
    <xf numFmtId="0" fontId="2" fillId="8" borderId="14" xfId="0" applyFont="1" applyFill="1" applyBorder="1" applyAlignment="1" applyProtection="1">
      <alignment horizontal="left" vertical="center"/>
    </xf>
    <xf numFmtId="0" fontId="2" fillId="8" borderId="4" xfId="0" applyFont="1" applyFill="1" applyBorder="1" applyAlignment="1" applyProtection="1">
      <alignment horizontal="left" vertical="center"/>
    </xf>
    <xf numFmtId="0" fontId="2" fillId="8" borderId="15" xfId="0" applyFont="1" applyFill="1" applyBorder="1" applyAlignment="1" applyProtection="1">
      <alignment horizontal="left" vertical="center"/>
    </xf>
    <xf numFmtId="165" fontId="2" fillId="8" borderId="16" xfId="0" applyNumberFormat="1" applyFont="1" applyFill="1" applyBorder="1" applyAlignment="1" applyProtection="1">
      <alignment vertical="center"/>
    </xf>
    <xf numFmtId="0" fontId="2" fillId="0" borderId="0" xfId="0" applyFont="1" applyAlignment="1" applyProtection="1">
      <alignment horizontal="left" vertical="center"/>
    </xf>
    <xf numFmtId="165" fontId="2" fillId="0" borderId="0" xfId="0" applyNumberFormat="1" applyFont="1" applyAlignment="1" applyProtection="1">
      <alignment vertical="center"/>
    </xf>
    <xf numFmtId="0" fontId="6" fillId="6" borderId="38" xfId="0" applyFont="1" applyFill="1" applyBorder="1" applyAlignment="1" applyProtection="1">
      <alignment horizontal="left" vertical="center"/>
    </xf>
    <xf numFmtId="0" fontId="6" fillId="6" borderId="41" xfId="0" applyFont="1" applyFill="1" applyBorder="1" applyAlignment="1" applyProtection="1">
      <alignment horizontal="left" vertical="center"/>
    </xf>
    <xf numFmtId="0" fontId="6" fillId="6" borderId="39" xfId="0" applyFont="1" applyFill="1" applyBorder="1" applyAlignment="1" applyProtection="1">
      <alignment horizontal="left" vertical="center"/>
    </xf>
    <xf numFmtId="0" fontId="14" fillId="9" borderId="26" xfId="0" applyFont="1" applyFill="1" applyBorder="1" applyAlignment="1" applyProtection="1">
      <alignment horizontal="left" vertical="center"/>
    </xf>
    <xf numFmtId="0" fontId="14" fillId="9" borderId="37" xfId="0" applyFont="1" applyFill="1" applyBorder="1" applyAlignment="1" applyProtection="1">
      <alignment horizontal="left" vertical="center"/>
    </xf>
    <xf numFmtId="0" fontId="14" fillId="9" borderId="28" xfId="0" applyFont="1" applyFill="1" applyBorder="1" applyAlignment="1" applyProtection="1">
      <alignment horizontal="left" vertical="center"/>
    </xf>
    <xf numFmtId="0" fontId="2" fillId="10" borderId="7" xfId="0" applyFont="1" applyFill="1" applyBorder="1" applyAlignment="1" applyProtection="1">
      <alignment vertical="center" wrapText="1"/>
    </xf>
    <xf numFmtId="0" fontId="2" fillId="10" borderId="2" xfId="0" applyFont="1" applyFill="1" applyBorder="1" applyAlignment="1" applyProtection="1">
      <alignment vertical="center" wrapText="1"/>
    </xf>
    <xf numFmtId="0" fontId="2" fillId="10" borderId="2" xfId="0" applyFont="1" applyFill="1" applyBorder="1" applyAlignment="1" applyProtection="1">
      <alignment vertical="center"/>
    </xf>
    <xf numFmtId="165" fontId="2" fillId="10" borderId="2" xfId="0" applyNumberFormat="1" applyFont="1" applyFill="1" applyBorder="1" applyAlignment="1" applyProtection="1">
      <alignment vertical="center" wrapText="1"/>
    </xf>
    <xf numFmtId="0" fontId="2" fillId="10" borderId="3" xfId="0" applyFont="1" applyFill="1" applyBorder="1" applyAlignment="1" applyProtection="1">
      <alignment vertical="center" wrapText="1"/>
    </xf>
    <xf numFmtId="1" fontId="19" fillId="7" borderId="8" xfId="0" applyNumberFormat="1" applyFont="1" applyFill="1" applyBorder="1" applyAlignment="1" applyProtection="1">
      <alignment horizontal="left" vertical="center"/>
    </xf>
    <xf numFmtId="165" fontId="19" fillId="7" borderId="5" xfId="0" applyNumberFormat="1" applyFont="1" applyFill="1" applyBorder="1" applyAlignment="1" applyProtection="1">
      <alignment vertical="center"/>
    </xf>
    <xf numFmtId="0" fontId="19" fillId="7" borderId="5" xfId="0" applyFont="1" applyFill="1" applyBorder="1" applyAlignment="1" applyProtection="1">
      <alignment horizontal="left" vertical="center" wrapText="1"/>
    </xf>
    <xf numFmtId="164" fontId="19" fillId="7" borderId="5" xfId="0" applyNumberFormat="1" applyFont="1" applyFill="1" applyBorder="1" applyAlignment="1" applyProtection="1">
      <alignment horizontal="left" vertical="center" wrapText="1"/>
    </xf>
    <xf numFmtId="164" fontId="19" fillId="7" borderId="9" xfId="0" applyNumberFormat="1" applyFont="1" applyFill="1" applyBorder="1" applyAlignment="1" applyProtection="1">
      <alignment horizontal="left" vertical="center" wrapText="1"/>
    </xf>
    <xf numFmtId="0" fontId="29" fillId="4" borderId="0" xfId="0" applyFont="1" applyFill="1" applyAlignment="1" applyProtection="1">
      <alignment horizontal="left" vertical="center" wrapText="1"/>
    </xf>
    <xf numFmtId="1" fontId="19" fillId="7" borderId="23" xfId="0" applyNumberFormat="1" applyFont="1" applyFill="1" applyBorder="1" applyAlignment="1" applyProtection="1">
      <alignment horizontal="left" vertical="center"/>
    </xf>
    <xf numFmtId="165" fontId="19" fillId="7" borderId="24" xfId="0" applyNumberFormat="1" applyFont="1" applyFill="1" applyBorder="1" applyAlignment="1" applyProtection="1">
      <alignment vertical="center"/>
    </xf>
    <xf numFmtId="0" fontId="19" fillId="7" borderId="24" xfId="0" applyFont="1" applyFill="1" applyBorder="1" applyAlignment="1" applyProtection="1">
      <alignment horizontal="left" vertical="center" wrapText="1"/>
    </xf>
    <xf numFmtId="164" fontId="19" fillId="7" borderId="24" xfId="0" applyNumberFormat="1" applyFont="1" applyFill="1" applyBorder="1" applyAlignment="1" applyProtection="1">
      <alignment horizontal="left" vertical="center" wrapText="1"/>
    </xf>
    <xf numFmtId="164" fontId="19" fillId="7" borderId="35" xfId="0" applyNumberFormat="1" applyFont="1" applyFill="1" applyBorder="1" applyAlignment="1" applyProtection="1">
      <alignment horizontal="left" vertical="center" wrapText="1"/>
    </xf>
    <xf numFmtId="164" fontId="4" fillId="0" borderId="2" xfId="0" applyNumberFormat="1" applyFont="1" applyBorder="1" applyAlignment="1" applyProtection="1">
      <alignment horizontal="left" vertical="center" wrapText="1"/>
    </xf>
    <xf numFmtId="164" fontId="4" fillId="0" borderId="3" xfId="0" applyNumberFormat="1" applyFont="1" applyBorder="1" applyAlignment="1" applyProtection="1">
      <alignment horizontal="left" vertical="center" wrapText="1"/>
    </xf>
    <xf numFmtId="164" fontId="4" fillId="0" borderId="5" xfId="0" applyNumberFormat="1" applyFont="1" applyBorder="1" applyAlignment="1" applyProtection="1">
      <alignment horizontal="left" vertical="center" wrapText="1"/>
    </xf>
    <xf numFmtId="164" fontId="4" fillId="0" borderId="9" xfId="0" applyNumberFormat="1" applyFont="1" applyBorder="1" applyAlignment="1" applyProtection="1">
      <alignment horizontal="left" vertical="center" wrapText="1"/>
    </xf>
    <xf numFmtId="164" fontId="4" fillId="0" borderId="12" xfId="0" applyNumberFormat="1" applyFont="1" applyBorder="1" applyAlignment="1" applyProtection="1">
      <alignment horizontal="left" vertical="center" wrapText="1"/>
    </xf>
    <xf numFmtId="164" fontId="4" fillId="0" borderId="13" xfId="0" applyNumberFormat="1" applyFont="1" applyBorder="1" applyAlignment="1" applyProtection="1">
      <alignment horizontal="left" vertical="center" wrapText="1"/>
    </xf>
    <xf numFmtId="0" fontId="21" fillId="0" borderId="0" xfId="0" applyFont="1" applyAlignment="1" applyProtection="1">
      <alignment vertical="center"/>
    </xf>
    <xf numFmtId="0" fontId="24" fillId="0" borderId="0" xfId="0" applyFont="1" applyAlignment="1" applyProtection="1">
      <alignment vertical="center"/>
    </xf>
    <xf numFmtId="0" fontId="27" fillId="11" borderId="0" xfId="0" applyFont="1" applyFill="1" applyAlignment="1" applyProtection="1">
      <alignment horizontal="left" vertical="center" wrapText="1"/>
    </xf>
    <xf numFmtId="0" fontId="2" fillId="0" borderId="5" xfId="0" applyFont="1" applyBorder="1" applyAlignment="1" applyProtection="1">
      <alignment vertical="center" wrapText="1"/>
    </xf>
    <xf numFmtId="0" fontId="2" fillId="0" borderId="5" xfId="0" applyFont="1" applyBorder="1" applyAlignment="1" applyProtection="1">
      <alignment vertical="center"/>
    </xf>
    <xf numFmtId="165" fontId="2" fillId="0" borderId="5" xfId="0" applyNumberFormat="1" applyFont="1" applyBorder="1" applyAlignment="1" applyProtection="1">
      <alignment vertical="center" wrapText="1"/>
    </xf>
    <xf numFmtId="165" fontId="2" fillId="0" borderId="5" xfId="0" applyNumberFormat="1" applyFont="1" applyBorder="1" applyAlignment="1" applyProtection="1">
      <alignment vertical="center"/>
    </xf>
    <xf numFmtId="0" fontId="2" fillId="7" borderId="32" xfId="0" applyFont="1" applyFill="1" applyBorder="1" applyAlignment="1" applyProtection="1">
      <alignment horizontal="left" vertical="center" wrapText="1"/>
    </xf>
    <xf numFmtId="0" fontId="2" fillId="7" borderId="33" xfId="0" applyFont="1" applyFill="1" applyBorder="1" applyAlignment="1" applyProtection="1">
      <alignment horizontal="left" vertical="center" wrapText="1"/>
    </xf>
    <xf numFmtId="0" fontId="9" fillId="0" borderId="0" xfId="0" applyFont="1" applyAlignment="1" applyProtection="1">
      <alignment vertical="center"/>
    </xf>
    <xf numFmtId="0" fontId="0" fillId="0" borderId="18" xfId="0" applyBorder="1" applyAlignment="1" applyProtection="1">
      <alignment vertical="center"/>
    </xf>
    <xf numFmtId="0" fontId="0" fillId="0" borderId="2" xfId="0" applyBorder="1" applyAlignment="1" applyProtection="1">
      <alignment vertical="center" wrapText="1"/>
    </xf>
    <xf numFmtId="1" fontId="0" fillId="0" borderId="2" xfId="0" applyNumberFormat="1" applyBorder="1" applyAlignment="1" applyProtection="1">
      <alignment vertical="center"/>
    </xf>
    <xf numFmtId="165" fontId="0" fillId="0" borderId="2" xfId="0" applyNumberFormat="1" applyBorder="1" applyAlignment="1" applyProtection="1">
      <alignment vertical="center"/>
    </xf>
    <xf numFmtId="165" fontId="0" fillId="0" borderId="3" xfId="0" applyNumberFormat="1" applyBorder="1" applyAlignment="1" applyProtection="1">
      <alignment vertical="center"/>
    </xf>
    <xf numFmtId="0" fontId="12" fillId="0" borderId="0" xfId="0" applyFont="1" applyAlignment="1" applyProtection="1">
      <alignment vertical="center"/>
    </xf>
    <xf numFmtId="0" fontId="0" fillId="0" borderId="19" xfId="0" applyBorder="1" applyAlignment="1" applyProtection="1">
      <alignment vertical="center"/>
    </xf>
    <xf numFmtId="1" fontId="0" fillId="0" borderId="5" xfId="0" applyNumberFormat="1" applyBorder="1" applyAlignment="1" applyProtection="1">
      <alignment vertical="center"/>
    </xf>
    <xf numFmtId="165" fontId="0" fillId="0" borderId="5" xfId="0" applyNumberFormat="1" applyBorder="1" applyAlignment="1" applyProtection="1">
      <alignment vertical="center"/>
    </xf>
    <xf numFmtId="165" fontId="0" fillId="0" borderId="9" xfId="0" applyNumberFormat="1" applyBorder="1" applyAlignment="1" applyProtection="1">
      <alignment vertical="center"/>
    </xf>
    <xf numFmtId="0" fontId="0" fillId="0" borderId="20" xfId="0" applyBorder="1" applyAlignment="1" applyProtection="1">
      <alignment vertical="center"/>
    </xf>
    <xf numFmtId="0" fontId="0" fillId="0" borderId="43" xfId="0" applyBorder="1" applyAlignment="1" applyProtection="1">
      <alignment vertical="center"/>
    </xf>
    <xf numFmtId="0" fontId="0" fillId="0" borderId="24" xfId="0" applyBorder="1" applyAlignment="1" applyProtection="1">
      <alignment vertical="center" wrapText="1"/>
    </xf>
    <xf numFmtId="1" fontId="0" fillId="0" borderId="24" xfId="0" applyNumberFormat="1" applyBorder="1" applyAlignment="1" applyProtection="1">
      <alignment vertical="center"/>
    </xf>
    <xf numFmtId="165" fontId="0" fillId="0" borderId="24" xfId="0" applyNumberFormat="1" applyBorder="1" applyAlignment="1" applyProtection="1">
      <alignment vertical="center"/>
    </xf>
    <xf numFmtId="165" fontId="0" fillId="0" borderId="13" xfId="0" applyNumberFormat="1" applyBorder="1" applyAlignment="1" applyProtection="1">
      <alignment vertical="center"/>
    </xf>
    <xf numFmtId="0" fontId="2" fillId="5" borderId="36" xfId="0" applyFont="1" applyFill="1" applyBorder="1" applyAlignment="1" applyProtection="1">
      <alignment horizontal="left" vertical="center"/>
    </xf>
    <xf numFmtId="0" fontId="2" fillId="5" borderId="10" xfId="0" applyFont="1" applyFill="1" applyBorder="1" applyAlignment="1" applyProtection="1">
      <alignment horizontal="left" vertical="center"/>
    </xf>
    <xf numFmtId="0" fontId="2" fillId="5" borderId="11" xfId="0" applyFont="1" applyFill="1" applyBorder="1" applyAlignment="1" applyProtection="1">
      <alignment horizontal="left" vertical="center"/>
    </xf>
    <xf numFmtId="165" fontId="2" fillId="5" borderId="16" xfId="0" applyNumberFormat="1" applyFont="1" applyFill="1" applyBorder="1" applyAlignment="1" applyProtection="1">
      <alignment vertical="center"/>
    </xf>
    <xf numFmtId="0" fontId="7" fillId="0" borderId="0" xfId="0" applyFont="1" applyAlignment="1" applyProtection="1">
      <alignment vertical="center" wrapText="1"/>
    </xf>
  </cellXfs>
  <cellStyles count="3">
    <cellStyle name="Čárka" xfId="1" builtinId="3"/>
    <cellStyle name="Měna" xfId="2" builtinId="4"/>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Motiv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D7E15-6C69-4929-88CA-9F950812F26A}">
  <dimension ref="A1:C17"/>
  <sheetViews>
    <sheetView tabSelected="1" workbookViewId="0">
      <selection activeCell="I11" sqref="I11"/>
    </sheetView>
  </sheetViews>
  <sheetFormatPr defaultRowHeight="14.5" x14ac:dyDescent="0.35"/>
  <cols>
    <col min="1" max="1" width="3.453125" customWidth="1"/>
    <col min="2" max="2" width="44.26953125" customWidth="1"/>
    <col min="3" max="3" width="108.1796875" customWidth="1"/>
  </cols>
  <sheetData>
    <row r="1" spans="1:3" x14ac:dyDescent="0.35">
      <c r="A1" s="41" t="s">
        <v>11</v>
      </c>
      <c r="B1" s="41"/>
      <c r="C1" s="41"/>
    </row>
    <row r="3" spans="1:3" x14ac:dyDescent="0.35">
      <c r="A3" s="38" t="s">
        <v>15</v>
      </c>
      <c r="B3" s="46" t="s">
        <v>37</v>
      </c>
      <c r="C3" s="47"/>
    </row>
    <row r="4" spans="1:3" x14ac:dyDescent="0.35">
      <c r="A4" s="40"/>
      <c r="B4" s="36" t="s">
        <v>144</v>
      </c>
      <c r="C4" s="45"/>
    </row>
    <row r="5" spans="1:3" ht="29.15" customHeight="1" x14ac:dyDescent="0.35">
      <c r="A5" s="50" t="s">
        <v>12</v>
      </c>
      <c r="B5" s="42" t="s">
        <v>369</v>
      </c>
      <c r="C5" s="42"/>
    </row>
    <row r="6" spans="1:3" ht="17.5" customHeight="1" x14ac:dyDescent="0.35">
      <c r="A6" s="51"/>
      <c r="B6" s="42" t="s">
        <v>140</v>
      </c>
      <c r="C6" s="42"/>
    </row>
    <row r="7" spans="1:3" s="1" customFormat="1" ht="28" customHeight="1" x14ac:dyDescent="0.35">
      <c r="A7" s="52"/>
      <c r="B7" s="42" t="s">
        <v>165</v>
      </c>
      <c r="C7" s="42"/>
    </row>
    <row r="8" spans="1:3" s="1" customFormat="1" ht="29.5" customHeight="1" x14ac:dyDescent="0.35">
      <c r="A8" s="38" t="s">
        <v>36</v>
      </c>
      <c r="B8" s="48" t="s">
        <v>368</v>
      </c>
      <c r="C8" s="49"/>
    </row>
    <row r="9" spans="1:3" ht="17.5" customHeight="1" x14ac:dyDescent="0.35">
      <c r="A9" s="39"/>
      <c r="B9" s="43" t="s">
        <v>149</v>
      </c>
      <c r="C9" s="44"/>
    </row>
    <row r="10" spans="1:3" ht="45.65" customHeight="1" x14ac:dyDescent="0.35">
      <c r="A10" s="39"/>
      <c r="B10" s="53" t="s">
        <v>170</v>
      </c>
      <c r="C10" s="54"/>
    </row>
    <row r="11" spans="1:3" ht="31" customHeight="1" x14ac:dyDescent="0.35">
      <c r="A11" s="39"/>
      <c r="B11" s="43" t="s">
        <v>164</v>
      </c>
      <c r="C11" s="44"/>
    </row>
    <row r="12" spans="1:3" x14ac:dyDescent="0.35">
      <c r="A12" s="40"/>
      <c r="B12" s="36" t="s">
        <v>150</v>
      </c>
      <c r="C12" s="37"/>
    </row>
    <row r="13" spans="1:3" ht="34" customHeight="1" x14ac:dyDescent="0.35">
      <c r="A13" s="34" t="s">
        <v>141</v>
      </c>
      <c r="B13" s="35"/>
      <c r="C13" s="35"/>
    </row>
    <row r="14" spans="1:3" ht="44.5" customHeight="1" x14ac:dyDescent="0.35">
      <c r="A14" s="35" t="s">
        <v>77</v>
      </c>
      <c r="B14" s="35"/>
      <c r="C14" s="35"/>
    </row>
    <row r="17" spans="3:3" x14ac:dyDescent="0.35">
      <c r="C17" s="5"/>
    </row>
  </sheetData>
  <mergeCells count="16">
    <mergeCell ref="A13:C13"/>
    <mergeCell ref="A14:C14"/>
    <mergeCell ref="B12:C12"/>
    <mergeCell ref="A8:A12"/>
    <mergeCell ref="A1:C1"/>
    <mergeCell ref="B7:C7"/>
    <mergeCell ref="B9:C9"/>
    <mergeCell ref="B4:C4"/>
    <mergeCell ref="B3:C3"/>
    <mergeCell ref="A3:A4"/>
    <mergeCell ref="B8:C8"/>
    <mergeCell ref="B5:C5"/>
    <mergeCell ref="A5:A7"/>
    <mergeCell ref="B11:C11"/>
    <mergeCell ref="B6:C6"/>
    <mergeCell ref="B10:C10"/>
  </mergeCells>
  <phoneticPr fontId="8" type="noConversion"/>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59C0F-DD52-406D-834A-E757BE17C7C8}">
  <dimension ref="A1:P23"/>
  <sheetViews>
    <sheetView showGridLines="0" topLeftCell="A7" zoomScale="85" zoomScaleNormal="85" workbookViewId="0">
      <selection activeCell="F19" activeCellId="2" sqref="D3:G3 F5:F16 F19"/>
    </sheetView>
  </sheetViews>
  <sheetFormatPr defaultColWidth="8.81640625" defaultRowHeight="14.5" x14ac:dyDescent="0.35"/>
  <cols>
    <col min="1" max="1" width="8.81640625" style="70"/>
    <col min="2" max="2" width="65.453125" style="68" customWidth="1"/>
    <col min="3" max="3" width="39.453125" style="68" customWidth="1"/>
    <col min="4" max="4" width="28.26953125" style="68" customWidth="1"/>
    <col min="5" max="5" width="13.1796875" style="68" bestFit="1" customWidth="1"/>
    <col min="6" max="6" width="17.453125" style="105" bestFit="1" customWidth="1"/>
    <col min="7" max="7" width="36.81640625" style="68" customWidth="1"/>
    <col min="8" max="16384" width="8.81640625" style="68"/>
  </cols>
  <sheetData>
    <row r="1" spans="1:16" ht="29.5" customHeight="1" x14ac:dyDescent="0.35">
      <c r="A1" s="67" t="s">
        <v>363</v>
      </c>
      <c r="B1" s="67"/>
      <c r="C1" s="67"/>
      <c r="D1" s="67"/>
      <c r="E1" s="67"/>
      <c r="F1" s="67"/>
      <c r="G1" s="67"/>
    </row>
    <row r="2" spans="1:16" s="70" customFormat="1" ht="27" customHeight="1" thickBot="1" x14ac:dyDescent="0.4">
      <c r="A2" s="69" t="s">
        <v>362</v>
      </c>
      <c r="B2" s="69"/>
      <c r="C2" s="69"/>
      <c r="D2" s="69"/>
      <c r="E2" s="69"/>
      <c r="F2" s="69"/>
      <c r="G2" s="69"/>
    </row>
    <row r="3" spans="1:16" ht="54" customHeight="1" thickBot="1" x14ac:dyDescent="0.5">
      <c r="A3" s="71" t="s">
        <v>31</v>
      </c>
      <c r="B3" s="72" t="s">
        <v>167</v>
      </c>
      <c r="C3" s="73" t="s">
        <v>124</v>
      </c>
      <c r="D3" s="55"/>
      <c r="E3" s="56"/>
      <c r="F3" s="56"/>
      <c r="G3" s="57"/>
      <c r="H3" s="74"/>
      <c r="I3" s="75"/>
    </row>
    <row r="4" spans="1:16" ht="58" x14ac:dyDescent="0.35">
      <c r="A4" s="76" t="s">
        <v>0</v>
      </c>
      <c r="B4" s="77" t="s">
        <v>4</v>
      </c>
      <c r="C4" s="77"/>
      <c r="D4" s="78" t="s">
        <v>30</v>
      </c>
      <c r="E4" s="78" t="s">
        <v>19</v>
      </c>
      <c r="F4" s="79" t="s">
        <v>1</v>
      </c>
      <c r="G4" s="80" t="s">
        <v>2</v>
      </c>
    </row>
    <row r="5" spans="1:16" ht="43.5" customHeight="1" x14ac:dyDescent="0.35">
      <c r="A5" s="81" t="s">
        <v>91</v>
      </c>
      <c r="B5" s="82" t="s">
        <v>16</v>
      </c>
      <c r="C5" s="83" t="s">
        <v>125</v>
      </c>
      <c r="D5" s="11" t="e">
        <f>30/D3</f>
        <v>#DIV/0!</v>
      </c>
      <c r="E5" s="84" t="s">
        <v>3</v>
      </c>
      <c r="F5" s="2"/>
      <c r="G5" s="4" t="e">
        <f t="shared" ref="G5:G18" si="0">D5*F5</f>
        <v>#DIV/0!</v>
      </c>
      <c r="H5" s="85"/>
    </row>
    <row r="6" spans="1:16" ht="43.5" customHeight="1" x14ac:dyDescent="0.35">
      <c r="A6" s="81" t="s">
        <v>92</v>
      </c>
      <c r="B6" s="82" t="s">
        <v>17</v>
      </c>
      <c r="C6" s="83" t="s">
        <v>126</v>
      </c>
      <c r="D6" s="12">
        <v>1</v>
      </c>
      <c r="E6" s="84" t="s">
        <v>3</v>
      </c>
      <c r="F6" s="2"/>
      <c r="G6" s="4">
        <f t="shared" si="0"/>
        <v>0</v>
      </c>
      <c r="H6" s="86"/>
      <c r="I6" s="87"/>
      <c r="J6" s="87"/>
      <c r="K6" s="87"/>
      <c r="L6" s="87"/>
      <c r="M6" s="87"/>
      <c r="N6" s="87"/>
      <c r="O6" s="87"/>
      <c r="P6" s="87"/>
    </row>
    <row r="7" spans="1:16" ht="54" customHeight="1" x14ac:dyDescent="0.35">
      <c r="A7" s="81" t="s">
        <v>93</v>
      </c>
      <c r="B7" s="88" t="s">
        <v>166</v>
      </c>
      <c r="C7" s="83" t="s">
        <v>127</v>
      </c>
      <c r="D7" s="12">
        <v>120</v>
      </c>
      <c r="E7" s="84" t="s">
        <v>5</v>
      </c>
      <c r="F7" s="2"/>
      <c r="G7" s="4">
        <f>D7*F7</f>
        <v>0</v>
      </c>
      <c r="H7" s="86"/>
      <c r="I7" s="87"/>
      <c r="J7" s="87"/>
      <c r="K7" s="87"/>
      <c r="L7" s="87"/>
      <c r="M7" s="87"/>
      <c r="N7" s="87"/>
      <c r="O7" s="87"/>
      <c r="P7" s="87"/>
    </row>
    <row r="8" spans="1:16" ht="43.5" customHeight="1" x14ac:dyDescent="0.35">
      <c r="A8" s="81" t="s">
        <v>94</v>
      </c>
      <c r="B8" s="88"/>
      <c r="C8" s="83" t="s">
        <v>128</v>
      </c>
      <c r="D8" s="12">
        <v>240</v>
      </c>
      <c r="E8" s="84" t="s">
        <v>5</v>
      </c>
      <c r="F8" s="2"/>
      <c r="G8" s="4">
        <f>D8*F8</f>
        <v>0</v>
      </c>
    </row>
    <row r="9" spans="1:16" ht="43.5" customHeight="1" x14ac:dyDescent="0.35">
      <c r="A9" s="81" t="s">
        <v>95</v>
      </c>
      <c r="B9" s="88"/>
      <c r="C9" s="83" t="s">
        <v>129</v>
      </c>
      <c r="D9" s="12">
        <v>240</v>
      </c>
      <c r="E9" s="84" t="s">
        <v>5</v>
      </c>
      <c r="F9" s="2"/>
      <c r="G9" s="4">
        <f>D9*F9</f>
        <v>0</v>
      </c>
    </row>
    <row r="10" spans="1:16" ht="52.5" customHeight="1" x14ac:dyDescent="0.35">
      <c r="A10" s="81" t="s">
        <v>96</v>
      </c>
      <c r="B10" s="88" t="s">
        <v>33</v>
      </c>
      <c r="C10" s="83" t="s">
        <v>130</v>
      </c>
      <c r="D10" s="12">
        <v>30</v>
      </c>
      <c r="E10" s="84" t="s">
        <v>5</v>
      </c>
      <c r="F10" s="2"/>
      <c r="G10" s="4">
        <f t="shared" ref="G10:G16" si="1">D10*F10</f>
        <v>0</v>
      </c>
    </row>
    <row r="11" spans="1:16" ht="52.5" customHeight="1" x14ac:dyDescent="0.35">
      <c r="A11" s="81" t="s">
        <v>97</v>
      </c>
      <c r="B11" s="88"/>
      <c r="C11" s="83" t="s">
        <v>131</v>
      </c>
      <c r="D11" s="12">
        <v>60</v>
      </c>
      <c r="E11" s="84" t="s">
        <v>5</v>
      </c>
      <c r="F11" s="2"/>
      <c r="G11" s="4">
        <f t="shared" si="1"/>
        <v>0</v>
      </c>
    </row>
    <row r="12" spans="1:16" ht="52.5" customHeight="1" x14ac:dyDescent="0.35">
      <c r="A12" s="81" t="s">
        <v>98</v>
      </c>
      <c r="B12" s="88"/>
      <c r="C12" s="83" t="s">
        <v>132</v>
      </c>
      <c r="D12" s="12">
        <v>60</v>
      </c>
      <c r="E12" s="84" t="s">
        <v>5</v>
      </c>
      <c r="F12" s="2"/>
      <c r="G12" s="4">
        <f t="shared" ref="G12" si="2">D12*F12</f>
        <v>0</v>
      </c>
    </row>
    <row r="13" spans="1:16" ht="52.5" customHeight="1" x14ac:dyDescent="0.35">
      <c r="A13" s="81" t="s">
        <v>99</v>
      </c>
      <c r="B13" s="88" t="s">
        <v>34</v>
      </c>
      <c r="C13" s="83" t="s">
        <v>133</v>
      </c>
      <c r="D13" s="12">
        <v>16</v>
      </c>
      <c r="E13" s="84" t="s">
        <v>5</v>
      </c>
      <c r="F13" s="2"/>
      <c r="G13" s="4">
        <f t="shared" si="1"/>
        <v>0</v>
      </c>
    </row>
    <row r="14" spans="1:16" ht="52.5" customHeight="1" x14ac:dyDescent="0.35">
      <c r="A14" s="81" t="s">
        <v>100</v>
      </c>
      <c r="B14" s="88"/>
      <c r="C14" s="83" t="s">
        <v>134</v>
      </c>
      <c r="D14" s="12">
        <v>32</v>
      </c>
      <c r="E14" s="84" t="s">
        <v>5</v>
      </c>
      <c r="F14" s="2"/>
      <c r="G14" s="4">
        <f t="shared" si="1"/>
        <v>0</v>
      </c>
    </row>
    <row r="15" spans="1:16" ht="52.5" customHeight="1" x14ac:dyDescent="0.35">
      <c r="A15" s="81" t="s">
        <v>101</v>
      </c>
      <c r="B15" s="88"/>
      <c r="C15" s="83" t="s">
        <v>135</v>
      </c>
      <c r="D15" s="12">
        <v>16</v>
      </c>
      <c r="E15" s="84" t="s">
        <v>5</v>
      </c>
      <c r="F15" s="2"/>
      <c r="G15" s="4">
        <f t="shared" ref="G15" si="3">D15*F15</f>
        <v>0</v>
      </c>
    </row>
    <row r="16" spans="1:16" ht="61.5" customHeight="1" x14ac:dyDescent="0.35">
      <c r="A16" s="81" t="s">
        <v>102</v>
      </c>
      <c r="B16" s="82" t="s">
        <v>18</v>
      </c>
      <c r="C16" s="83" t="s">
        <v>136</v>
      </c>
      <c r="D16" s="12">
        <v>143</v>
      </c>
      <c r="E16" s="84" t="s">
        <v>14</v>
      </c>
      <c r="F16" s="2"/>
      <c r="G16" s="4">
        <f t="shared" si="1"/>
        <v>0</v>
      </c>
    </row>
    <row r="17" spans="1:11" ht="48.65" customHeight="1" x14ac:dyDescent="0.35">
      <c r="A17" s="81" t="s">
        <v>103</v>
      </c>
      <c r="B17" s="88" t="s">
        <v>27</v>
      </c>
      <c r="C17" s="88"/>
      <c r="D17" s="89">
        <v>1</v>
      </c>
      <c r="E17" s="89" t="s">
        <v>7</v>
      </c>
      <c r="F17" s="3" t="e">
        <f>'2. Annex 9 Contract_Spare parts'!I157+'2. Annex 9 Contract_Spare parts'!I244</f>
        <v>#DIV/0!</v>
      </c>
      <c r="G17" s="4" t="e">
        <f t="shared" si="0"/>
        <v>#DIV/0!</v>
      </c>
      <c r="K17" s="90"/>
    </row>
    <row r="18" spans="1:11" ht="48.65" customHeight="1" x14ac:dyDescent="0.35">
      <c r="A18" s="81" t="s">
        <v>104</v>
      </c>
      <c r="B18" s="91" t="s">
        <v>145</v>
      </c>
      <c r="C18" s="92"/>
      <c r="D18" s="93">
        <v>1</v>
      </c>
      <c r="E18" s="93" t="s">
        <v>7</v>
      </c>
      <c r="F18" s="23">
        <f>'3. Annex10 - Preventive Inspec.'!I26</f>
        <v>0</v>
      </c>
      <c r="G18" s="24">
        <f t="shared" si="0"/>
        <v>0</v>
      </c>
      <c r="K18" s="90"/>
    </row>
    <row r="19" spans="1:11" ht="48.65" customHeight="1" thickBot="1" x14ac:dyDescent="0.4">
      <c r="A19" s="94" t="s">
        <v>143</v>
      </c>
      <c r="B19" s="95" t="s">
        <v>137</v>
      </c>
      <c r="C19" s="96" t="s">
        <v>35</v>
      </c>
      <c r="D19" s="97">
        <v>1</v>
      </c>
      <c r="E19" s="97" t="s">
        <v>7</v>
      </c>
      <c r="F19" s="33"/>
      <c r="G19" s="10">
        <f t="shared" ref="G19" si="4">D19*F19</f>
        <v>0</v>
      </c>
    </row>
    <row r="20" spans="1:11" ht="35.15" customHeight="1" thickBot="1" x14ac:dyDescent="0.45">
      <c r="A20" s="98" t="s">
        <v>6</v>
      </c>
      <c r="B20" s="99"/>
      <c r="C20" s="100" t="e">
        <f>SUM(G5:G18)-G19</f>
        <v>#DIV/0!</v>
      </c>
      <c r="D20" s="101"/>
      <c r="E20" s="101"/>
      <c r="F20" s="101"/>
      <c r="G20" s="102"/>
    </row>
    <row r="22" spans="1:11" s="70" customFormat="1" ht="23.5" customHeight="1" x14ac:dyDescent="0.35">
      <c r="A22" s="103" t="s">
        <v>151</v>
      </c>
      <c r="B22" s="103"/>
      <c r="C22" s="103"/>
      <c r="D22" s="103"/>
      <c r="E22" s="103"/>
      <c r="F22" s="103"/>
      <c r="G22" s="103"/>
    </row>
    <row r="23" spans="1:11" x14ac:dyDescent="0.35">
      <c r="B23" s="104"/>
      <c r="C23" s="104"/>
    </row>
  </sheetData>
  <sheetProtection algorithmName="SHA-512" hashValue="rS1PgotQGzzoEvGLNKXKoAFw1PNSKjNpzcR0qOgLMg61QfzaFVJGGXYCB8i0wr71Y3NHmNU3M1jj/dgjoPOrIg==" saltValue="dIR3BV3KMCHcCEZ16bJIqw==" spinCount="100000" sheet="1" formatCells="0" formatColumns="0" formatRows="0" insertColumns="0" insertRows="0" insertHyperlinks="0"/>
  <mergeCells count="14">
    <mergeCell ref="H6:P6"/>
    <mergeCell ref="A22:G22"/>
    <mergeCell ref="C20:G20"/>
    <mergeCell ref="A20:B20"/>
    <mergeCell ref="B17:C17"/>
    <mergeCell ref="B18:C18"/>
    <mergeCell ref="H7:P7"/>
    <mergeCell ref="A1:G1"/>
    <mergeCell ref="A2:G2"/>
    <mergeCell ref="B7:B9"/>
    <mergeCell ref="B13:B15"/>
    <mergeCell ref="B10:B12"/>
    <mergeCell ref="D3:G3"/>
    <mergeCell ref="B4:C4"/>
  </mergeCells>
  <phoneticPr fontId="8" type="noConversion"/>
  <dataValidations count="2">
    <dataValidation type="whole" allowBlank="1" showInputMessage="1" showErrorMessage="1" errorTitle="must be a min. &quot;10&quot; and max &quot;30&quot;" sqref="D3:G3" xr:uid="{EE38BCD6-2BC4-4CA8-AC8F-CCD75BB32551}">
      <formula1>10</formula1>
      <formula2>30</formula2>
    </dataValidation>
    <dataValidation type="whole" operator="greaterThanOrEqual" allowBlank="1" showInputMessage="1" showErrorMessage="1" errorTitle="The minimum value is 1 EUR" error="The minimum value is 1 EUR." sqref="F19" xr:uid="{2D078ADA-E1AE-4936-B505-89358F6C2319}">
      <formula1>1</formula1>
    </dataValidation>
  </dataValidation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DAEB9-1441-41C3-880B-16D69CAB44F8}">
  <dimension ref="A1:P250"/>
  <sheetViews>
    <sheetView topLeftCell="A145" zoomScale="85" zoomScaleNormal="85" workbookViewId="0">
      <selection activeCell="P171" sqref="P171"/>
    </sheetView>
  </sheetViews>
  <sheetFormatPr defaultColWidth="8.7265625" defaultRowHeight="14.5" x14ac:dyDescent="0.35"/>
  <cols>
    <col min="1" max="1" width="5.453125" style="70" customWidth="1"/>
    <col min="2" max="2" width="29.453125" style="70" customWidth="1"/>
    <col min="3" max="3" width="30.453125" style="70" customWidth="1"/>
    <col min="4" max="4" width="29.453125" style="70" customWidth="1"/>
    <col min="5" max="5" width="16.54296875" style="70" customWidth="1"/>
    <col min="6" max="6" width="6.54296875" style="70" bestFit="1" customWidth="1"/>
    <col min="7" max="7" width="10.1796875" style="107" bestFit="1" customWidth="1"/>
    <col min="8" max="8" width="13.453125" style="70" customWidth="1"/>
    <col min="9" max="9" width="21.453125" style="107" customWidth="1"/>
    <col min="10" max="16384" width="8.7265625" style="70"/>
  </cols>
  <sheetData>
    <row r="1" spans="1:9" x14ac:dyDescent="0.35">
      <c r="A1" s="106" t="s">
        <v>366</v>
      </c>
    </row>
    <row r="2" spans="1:9" ht="12.65" customHeight="1" x14ac:dyDescent="0.35">
      <c r="A2" s="108" t="s">
        <v>362</v>
      </c>
      <c r="B2" s="108"/>
      <c r="C2" s="108"/>
      <c r="D2" s="108"/>
      <c r="E2" s="108"/>
      <c r="F2" s="108"/>
      <c r="G2" s="108"/>
      <c r="H2" s="108"/>
      <c r="I2" s="108"/>
    </row>
    <row r="4" spans="1:9" s="110" customFormat="1" ht="24.65" customHeight="1" x14ac:dyDescent="0.35">
      <c r="A4" s="109" t="s">
        <v>148</v>
      </c>
      <c r="B4" s="109"/>
      <c r="C4" s="109"/>
      <c r="D4" s="109"/>
      <c r="E4" s="109"/>
      <c r="F4" s="109"/>
      <c r="G4" s="109"/>
      <c r="H4" s="109"/>
      <c r="I4" s="109"/>
    </row>
    <row r="5" spans="1:9" s="110" customFormat="1" ht="22" customHeight="1" x14ac:dyDescent="0.35">
      <c r="A5" s="111" t="s">
        <v>21</v>
      </c>
      <c r="B5" s="111"/>
      <c r="C5" s="111"/>
      <c r="D5" s="111"/>
      <c r="E5" s="111"/>
      <c r="F5" s="111"/>
      <c r="G5" s="111"/>
      <c r="H5" s="111"/>
      <c r="I5" s="111"/>
    </row>
    <row r="6" spans="1:9" s="110" customFormat="1" ht="54.65" customHeight="1" thickBot="1" x14ac:dyDescent="0.4">
      <c r="A6" s="112" t="s">
        <v>13</v>
      </c>
      <c r="B6" s="112" t="s">
        <v>45</v>
      </c>
      <c r="C6" s="113" t="s">
        <v>39</v>
      </c>
      <c r="D6" s="113" t="s">
        <v>24</v>
      </c>
      <c r="E6" s="112" t="s">
        <v>122</v>
      </c>
      <c r="F6" s="112" t="s">
        <v>23</v>
      </c>
      <c r="G6" s="114" t="s">
        <v>43</v>
      </c>
      <c r="H6" s="112" t="s">
        <v>41</v>
      </c>
      <c r="I6" s="115" t="s">
        <v>42</v>
      </c>
    </row>
    <row r="7" spans="1:9" ht="31.5" customHeight="1" x14ac:dyDescent="0.35">
      <c r="A7" s="116" t="s">
        <v>48</v>
      </c>
      <c r="B7" s="117" t="s">
        <v>20</v>
      </c>
      <c r="C7" s="118" t="s">
        <v>40</v>
      </c>
      <c r="D7" s="6"/>
      <c r="E7" s="14"/>
      <c r="F7" s="119" t="s">
        <v>32</v>
      </c>
      <c r="G7" s="13"/>
      <c r="H7" s="120">
        <f>E7*30</f>
        <v>0</v>
      </c>
      <c r="I7" s="121">
        <f>G7*H7</f>
        <v>0</v>
      </c>
    </row>
    <row r="8" spans="1:9" ht="29" x14ac:dyDescent="0.35">
      <c r="A8" s="81" t="s">
        <v>49</v>
      </c>
      <c r="B8" s="122" t="s">
        <v>22</v>
      </c>
      <c r="C8" s="82" t="s">
        <v>40</v>
      </c>
      <c r="D8" s="7"/>
      <c r="E8" s="7"/>
      <c r="F8" s="123" t="s">
        <v>38</v>
      </c>
      <c r="G8" s="8"/>
      <c r="H8" s="122">
        <f>E8*30</f>
        <v>0</v>
      </c>
      <c r="I8" s="124">
        <f t="shared" ref="I8:I25" si="0">G8*H8</f>
        <v>0</v>
      </c>
    </row>
    <row r="9" spans="1:9" ht="29" x14ac:dyDescent="0.35">
      <c r="A9" s="81" t="s">
        <v>50</v>
      </c>
      <c r="B9" s="125" t="s">
        <v>26</v>
      </c>
      <c r="C9" s="82" t="s">
        <v>40</v>
      </c>
      <c r="D9" s="7"/>
      <c r="E9" s="7"/>
      <c r="F9" s="122" t="s">
        <v>25</v>
      </c>
      <c r="G9" s="8"/>
      <c r="H9" s="122">
        <f>E9*30</f>
        <v>0</v>
      </c>
      <c r="I9" s="124">
        <f t="shared" si="0"/>
        <v>0</v>
      </c>
    </row>
    <row r="10" spans="1:9" x14ac:dyDescent="0.35">
      <c r="A10" s="81" t="s">
        <v>51</v>
      </c>
      <c r="B10" s="7"/>
      <c r="C10" s="7"/>
      <c r="D10" s="7"/>
      <c r="E10" s="7"/>
      <c r="F10" s="7"/>
      <c r="G10" s="8"/>
      <c r="H10" s="122">
        <f>E10*30</f>
        <v>0</v>
      </c>
      <c r="I10" s="124">
        <f t="shared" si="0"/>
        <v>0</v>
      </c>
    </row>
    <row r="11" spans="1:9" x14ac:dyDescent="0.35">
      <c r="A11" s="81" t="s">
        <v>52</v>
      </c>
      <c r="B11" s="7"/>
      <c r="C11" s="7"/>
      <c r="D11" s="7"/>
      <c r="E11" s="7"/>
      <c r="F11" s="7"/>
      <c r="G11" s="8"/>
      <c r="H11" s="122">
        <f t="shared" ref="H11:H25" si="1">E11*30</f>
        <v>0</v>
      </c>
      <c r="I11" s="124">
        <f t="shared" si="0"/>
        <v>0</v>
      </c>
    </row>
    <row r="12" spans="1:9" x14ac:dyDescent="0.35">
      <c r="A12" s="81" t="s">
        <v>53</v>
      </c>
      <c r="B12" s="7"/>
      <c r="C12" s="7"/>
      <c r="D12" s="7"/>
      <c r="E12" s="7"/>
      <c r="F12" s="7"/>
      <c r="G12" s="8"/>
      <c r="H12" s="122">
        <f t="shared" si="1"/>
        <v>0</v>
      </c>
      <c r="I12" s="124">
        <f t="shared" si="0"/>
        <v>0</v>
      </c>
    </row>
    <row r="13" spans="1:9" x14ac:dyDescent="0.35">
      <c r="A13" s="81" t="s">
        <v>54</v>
      </c>
      <c r="B13" s="7"/>
      <c r="C13" s="7"/>
      <c r="D13" s="7"/>
      <c r="E13" s="7"/>
      <c r="F13" s="7"/>
      <c r="G13" s="8"/>
      <c r="H13" s="122">
        <f t="shared" si="1"/>
        <v>0</v>
      </c>
      <c r="I13" s="124">
        <f t="shared" si="0"/>
        <v>0</v>
      </c>
    </row>
    <row r="14" spans="1:9" x14ac:dyDescent="0.35">
      <c r="A14" s="81" t="s">
        <v>55</v>
      </c>
      <c r="B14" s="7"/>
      <c r="C14" s="7"/>
      <c r="D14" s="7"/>
      <c r="E14" s="7"/>
      <c r="F14" s="7"/>
      <c r="G14" s="8"/>
      <c r="H14" s="122">
        <f t="shared" si="1"/>
        <v>0</v>
      </c>
      <c r="I14" s="124">
        <f t="shared" si="0"/>
        <v>0</v>
      </c>
    </row>
    <row r="15" spans="1:9" x14ac:dyDescent="0.35">
      <c r="A15" s="81" t="s">
        <v>56</v>
      </c>
      <c r="B15" s="7"/>
      <c r="C15" s="7"/>
      <c r="D15" s="7"/>
      <c r="E15" s="7"/>
      <c r="F15" s="7"/>
      <c r="G15" s="8"/>
      <c r="H15" s="122">
        <f t="shared" si="1"/>
        <v>0</v>
      </c>
      <c r="I15" s="124">
        <f t="shared" si="0"/>
        <v>0</v>
      </c>
    </row>
    <row r="16" spans="1:9" x14ac:dyDescent="0.35">
      <c r="A16" s="81" t="s">
        <v>57</v>
      </c>
      <c r="B16" s="7"/>
      <c r="C16" s="7"/>
      <c r="D16" s="7"/>
      <c r="E16" s="7"/>
      <c r="F16" s="7"/>
      <c r="G16" s="8"/>
      <c r="H16" s="122">
        <f t="shared" si="1"/>
        <v>0</v>
      </c>
      <c r="I16" s="124">
        <f t="shared" si="0"/>
        <v>0</v>
      </c>
    </row>
    <row r="17" spans="1:9" x14ac:dyDescent="0.35">
      <c r="A17" s="81" t="s">
        <v>58</v>
      </c>
      <c r="B17" s="7"/>
      <c r="C17" s="7"/>
      <c r="D17" s="7"/>
      <c r="E17" s="7"/>
      <c r="F17" s="7"/>
      <c r="G17" s="8"/>
      <c r="H17" s="122">
        <f t="shared" si="1"/>
        <v>0</v>
      </c>
      <c r="I17" s="124">
        <f t="shared" si="0"/>
        <v>0</v>
      </c>
    </row>
    <row r="18" spans="1:9" ht="14.15" customHeight="1" x14ac:dyDescent="0.35">
      <c r="A18" s="81" t="s">
        <v>59</v>
      </c>
      <c r="B18" s="7"/>
      <c r="C18" s="7"/>
      <c r="D18" s="7"/>
      <c r="E18" s="7"/>
      <c r="F18" s="7"/>
      <c r="G18" s="8"/>
      <c r="H18" s="122">
        <f t="shared" si="1"/>
        <v>0</v>
      </c>
      <c r="I18" s="124">
        <f t="shared" si="0"/>
        <v>0</v>
      </c>
    </row>
    <row r="19" spans="1:9" ht="14.15" customHeight="1" x14ac:dyDescent="0.35">
      <c r="A19" s="81" t="s">
        <v>60</v>
      </c>
      <c r="B19" s="7"/>
      <c r="C19" s="7"/>
      <c r="D19" s="7"/>
      <c r="E19" s="7"/>
      <c r="F19" s="7"/>
      <c r="G19" s="8"/>
      <c r="H19" s="122">
        <f t="shared" si="1"/>
        <v>0</v>
      </c>
      <c r="I19" s="124">
        <f t="shared" si="0"/>
        <v>0</v>
      </c>
    </row>
    <row r="20" spans="1:9" ht="14.15" customHeight="1" x14ac:dyDescent="0.35">
      <c r="A20" s="81" t="s">
        <v>84</v>
      </c>
      <c r="B20" s="7"/>
      <c r="C20" s="7"/>
      <c r="D20" s="7"/>
      <c r="E20" s="7"/>
      <c r="F20" s="7"/>
      <c r="G20" s="8"/>
      <c r="H20" s="122">
        <f t="shared" si="1"/>
        <v>0</v>
      </c>
      <c r="I20" s="124">
        <f t="shared" si="0"/>
        <v>0</v>
      </c>
    </row>
    <row r="21" spans="1:9" ht="14.15" customHeight="1" x14ac:dyDescent="0.35">
      <c r="A21" s="81" t="s">
        <v>85</v>
      </c>
      <c r="B21" s="7"/>
      <c r="C21" s="7"/>
      <c r="D21" s="7"/>
      <c r="E21" s="7"/>
      <c r="F21" s="7"/>
      <c r="G21" s="8"/>
      <c r="H21" s="122">
        <f t="shared" si="1"/>
        <v>0</v>
      </c>
      <c r="I21" s="124">
        <f t="shared" si="0"/>
        <v>0</v>
      </c>
    </row>
    <row r="22" spans="1:9" ht="14.15" customHeight="1" x14ac:dyDescent="0.35">
      <c r="A22" s="81" t="s">
        <v>86</v>
      </c>
      <c r="B22" s="7"/>
      <c r="C22" s="7"/>
      <c r="D22" s="7"/>
      <c r="E22" s="7"/>
      <c r="F22" s="7"/>
      <c r="G22" s="8"/>
      <c r="H22" s="122">
        <f t="shared" si="1"/>
        <v>0</v>
      </c>
      <c r="I22" s="124">
        <f t="shared" si="0"/>
        <v>0</v>
      </c>
    </row>
    <row r="23" spans="1:9" ht="14.15" customHeight="1" x14ac:dyDescent="0.35">
      <c r="A23" s="81" t="s">
        <v>87</v>
      </c>
      <c r="B23" s="7"/>
      <c r="C23" s="7"/>
      <c r="D23" s="7"/>
      <c r="E23" s="7"/>
      <c r="F23" s="7"/>
      <c r="G23" s="8"/>
      <c r="H23" s="122">
        <f t="shared" si="1"/>
        <v>0</v>
      </c>
      <c r="I23" s="124">
        <f t="shared" si="0"/>
        <v>0</v>
      </c>
    </row>
    <row r="24" spans="1:9" ht="14.15" customHeight="1" x14ac:dyDescent="0.35">
      <c r="A24" s="81" t="s">
        <v>88</v>
      </c>
      <c r="B24" s="7"/>
      <c r="C24" s="7"/>
      <c r="D24" s="7"/>
      <c r="E24" s="7"/>
      <c r="F24" s="7"/>
      <c r="G24" s="8"/>
      <c r="H24" s="122">
        <f t="shared" si="1"/>
        <v>0</v>
      </c>
      <c r="I24" s="124">
        <f t="shared" si="0"/>
        <v>0</v>
      </c>
    </row>
    <row r="25" spans="1:9" ht="14.15" customHeight="1" x14ac:dyDescent="0.35">
      <c r="A25" s="81" t="s">
        <v>89</v>
      </c>
      <c r="B25" s="7"/>
      <c r="C25" s="7"/>
      <c r="D25" s="7"/>
      <c r="E25" s="7"/>
      <c r="F25" s="7"/>
      <c r="G25" s="8"/>
      <c r="H25" s="122">
        <f t="shared" si="1"/>
        <v>0</v>
      </c>
      <c r="I25" s="124">
        <f t="shared" si="0"/>
        <v>0</v>
      </c>
    </row>
    <row r="26" spans="1:9" ht="14.15" customHeight="1" x14ac:dyDescent="0.35">
      <c r="A26" s="81" t="s">
        <v>90</v>
      </c>
      <c r="B26" s="7"/>
      <c r="C26" s="7"/>
      <c r="D26" s="7"/>
      <c r="E26" s="7"/>
      <c r="F26" s="7"/>
      <c r="G26" s="8"/>
      <c r="H26" s="122">
        <f t="shared" ref="H26:H29" si="2">E26*30</f>
        <v>0</v>
      </c>
      <c r="I26" s="124">
        <f t="shared" ref="I26:I29" si="3">G26*H26</f>
        <v>0</v>
      </c>
    </row>
    <row r="27" spans="1:9" ht="14.15" customHeight="1" x14ac:dyDescent="0.35">
      <c r="A27" s="81" t="s">
        <v>172</v>
      </c>
      <c r="B27" s="7"/>
      <c r="C27" s="7"/>
      <c r="D27" s="7"/>
      <c r="E27" s="7"/>
      <c r="F27" s="7"/>
      <c r="G27" s="8"/>
      <c r="H27" s="122">
        <f t="shared" si="2"/>
        <v>0</v>
      </c>
      <c r="I27" s="124">
        <f t="shared" si="3"/>
        <v>0</v>
      </c>
    </row>
    <row r="28" spans="1:9" x14ac:dyDescent="0.35">
      <c r="A28" s="81" t="s">
        <v>173</v>
      </c>
      <c r="B28" s="7"/>
      <c r="C28" s="7"/>
      <c r="D28" s="7"/>
      <c r="E28" s="7"/>
      <c r="F28" s="7"/>
      <c r="G28" s="8"/>
      <c r="H28" s="122">
        <f t="shared" si="2"/>
        <v>0</v>
      </c>
      <c r="I28" s="124">
        <f t="shared" si="3"/>
        <v>0</v>
      </c>
    </row>
    <row r="29" spans="1:9" x14ac:dyDescent="0.35">
      <c r="A29" s="81" t="s">
        <v>174</v>
      </c>
      <c r="B29" s="7"/>
      <c r="C29" s="7"/>
      <c r="D29" s="7"/>
      <c r="E29" s="7"/>
      <c r="F29" s="7"/>
      <c r="G29" s="8"/>
      <c r="H29" s="122">
        <f t="shared" si="2"/>
        <v>0</v>
      </c>
      <c r="I29" s="124">
        <f t="shared" si="3"/>
        <v>0</v>
      </c>
    </row>
    <row r="30" spans="1:9" x14ac:dyDescent="0.35">
      <c r="A30" s="81" t="s">
        <v>175</v>
      </c>
      <c r="B30" s="7"/>
      <c r="C30" s="7"/>
      <c r="D30" s="7"/>
      <c r="E30" s="7"/>
      <c r="F30" s="7"/>
      <c r="G30" s="8"/>
      <c r="H30" s="122">
        <f t="shared" ref="H30:H44" si="4">E30*30</f>
        <v>0</v>
      </c>
      <c r="I30" s="124">
        <f t="shared" ref="I30:I44" si="5">G30*H30</f>
        <v>0</v>
      </c>
    </row>
    <row r="31" spans="1:9" x14ac:dyDescent="0.35">
      <c r="A31" s="81" t="s">
        <v>176</v>
      </c>
      <c r="B31" s="7"/>
      <c r="C31" s="7"/>
      <c r="D31" s="7"/>
      <c r="E31" s="7"/>
      <c r="F31" s="7"/>
      <c r="G31" s="8"/>
      <c r="H31" s="122">
        <f t="shared" si="4"/>
        <v>0</v>
      </c>
      <c r="I31" s="124">
        <f t="shared" si="5"/>
        <v>0</v>
      </c>
    </row>
    <row r="32" spans="1:9" x14ac:dyDescent="0.35">
      <c r="A32" s="81" t="s">
        <v>177</v>
      </c>
      <c r="B32" s="7"/>
      <c r="C32" s="7"/>
      <c r="D32" s="7"/>
      <c r="E32" s="7"/>
      <c r="F32" s="7"/>
      <c r="G32" s="8"/>
      <c r="H32" s="122">
        <f t="shared" si="4"/>
        <v>0</v>
      </c>
      <c r="I32" s="124">
        <f t="shared" si="5"/>
        <v>0</v>
      </c>
    </row>
    <row r="33" spans="1:9" x14ac:dyDescent="0.35">
      <c r="A33" s="81" t="s">
        <v>178</v>
      </c>
      <c r="B33" s="7"/>
      <c r="C33" s="7"/>
      <c r="D33" s="7"/>
      <c r="E33" s="7"/>
      <c r="F33" s="7"/>
      <c r="G33" s="8"/>
      <c r="H33" s="122">
        <f t="shared" si="4"/>
        <v>0</v>
      </c>
      <c r="I33" s="124">
        <f t="shared" si="5"/>
        <v>0</v>
      </c>
    </row>
    <row r="34" spans="1:9" x14ac:dyDescent="0.35">
      <c r="A34" s="81" t="s">
        <v>179</v>
      </c>
      <c r="B34" s="7"/>
      <c r="C34" s="7"/>
      <c r="D34" s="7"/>
      <c r="E34" s="7"/>
      <c r="F34" s="7"/>
      <c r="G34" s="8"/>
      <c r="H34" s="122">
        <f t="shared" si="4"/>
        <v>0</v>
      </c>
      <c r="I34" s="124">
        <f t="shared" si="5"/>
        <v>0</v>
      </c>
    </row>
    <row r="35" spans="1:9" x14ac:dyDescent="0.35">
      <c r="A35" s="81" t="s">
        <v>180</v>
      </c>
      <c r="B35" s="7"/>
      <c r="C35" s="7"/>
      <c r="D35" s="7"/>
      <c r="E35" s="7"/>
      <c r="F35" s="7"/>
      <c r="G35" s="8"/>
      <c r="H35" s="122">
        <f t="shared" si="4"/>
        <v>0</v>
      </c>
      <c r="I35" s="124">
        <f t="shared" si="5"/>
        <v>0</v>
      </c>
    </row>
    <row r="36" spans="1:9" x14ac:dyDescent="0.35">
      <c r="A36" s="81" t="s">
        <v>181</v>
      </c>
      <c r="B36" s="7"/>
      <c r="C36" s="7"/>
      <c r="D36" s="7"/>
      <c r="E36" s="7"/>
      <c r="F36" s="7"/>
      <c r="G36" s="8"/>
      <c r="H36" s="122">
        <f t="shared" si="4"/>
        <v>0</v>
      </c>
      <c r="I36" s="124">
        <f t="shared" si="5"/>
        <v>0</v>
      </c>
    </row>
    <row r="37" spans="1:9" ht="14.15" customHeight="1" x14ac:dyDescent="0.35">
      <c r="A37" s="81" t="s">
        <v>182</v>
      </c>
      <c r="B37" s="7"/>
      <c r="C37" s="7"/>
      <c r="D37" s="7"/>
      <c r="E37" s="7"/>
      <c r="F37" s="7"/>
      <c r="G37" s="8"/>
      <c r="H37" s="122">
        <f t="shared" si="4"/>
        <v>0</v>
      </c>
      <c r="I37" s="124">
        <f t="shared" si="5"/>
        <v>0</v>
      </c>
    </row>
    <row r="38" spans="1:9" ht="14.15" customHeight="1" x14ac:dyDescent="0.35">
      <c r="A38" s="81" t="s">
        <v>183</v>
      </c>
      <c r="B38" s="7"/>
      <c r="C38" s="7"/>
      <c r="D38" s="7"/>
      <c r="E38" s="7"/>
      <c r="F38" s="7"/>
      <c r="G38" s="8"/>
      <c r="H38" s="122">
        <f t="shared" si="4"/>
        <v>0</v>
      </c>
      <c r="I38" s="124">
        <f t="shared" si="5"/>
        <v>0</v>
      </c>
    </row>
    <row r="39" spans="1:9" ht="14.15" customHeight="1" x14ac:dyDescent="0.35">
      <c r="A39" s="81" t="s">
        <v>184</v>
      </c>
      <c r="B39" s="7"/>
      <c r="C39" s="7"/>
      <c r="D39" s="7"/>
      <c r="E39" s="7"/>
      <c r="F39" s="7"/>
      <c r="G39" s="8"/>
      <c r="H39" s="122">
        <f t="shared" si="4"/>
        <v>0</v>
      </c>
      <c r="I39" s="124">
        <f t="shared" si="5"/>
        <v>0</v>
      </c>
    </row>
    <row r="40" spans="1:9" x14ac:dyDescent="0.35">
      <c r="A40" s="81" t="s">
        <v>185</v>
      </c>
      <c r="B40" s="7"/>
      <c r="C40" s="7"/>
      <c r="D40" s="7"/>
      <c r="E40" s="7"/>
      <c r="F40" s="7"/>
      <c r="G40" s="8"/>
      <c r="H40" s="122">
        <f t="shared" si="4"/>
        <v>0</v>
      </c>
      <c r="I40" s="124">
        <f t="shared" si="5"/>
        <v>0</v>
      </c>
    </row>
    <row r="41" spans="1:9" ht="14.15" customHeight="1" x14ac:dyDescent="0.35">
      <c r="A41" s="81" t="s">
        <v>186</v>
      </c>
      <c r="B41" s="7"/>
      <c r="C41" s="7"/>
      <c r="D41" s="7"/>
      <c r="E41" s="7"/>
      <c r="F41" s="7"/>
      <c r="G41" s="8"/>
      <c r="H41" s="122">
        <f t="shared" si="4"/>
        <v>0</v>
      </c>
      <c r="I41" s="124">
        <f t="shared" si="5"/>
        <v>0</v>
      </c>
    </row>
    <row r="42" spans="1:9" ht="14.15" customHeight="1" x14ac:dyDescent="0.35">
      <c r="A42" s="81" t="s">
        <v>187</v>
      </c>
      <c r="B42" s="7"/>
      <c r="C42" s="7"/>
      <c r="D42" s="7"/>
      <c r="E42" s="7"/>
      <c r="F42" s="7"/>
      <c r="G42" s="8"/>
      <c r="H42" s="122">
        <f t="shared" si="4"/>
        <v>0</v>
      </c>
      <c r="I42" s="124">
        <f t="shared" si="5"/>
        <v>0</v>
      </c>
    </row>
    <row r="43" spans="1:9" ht="14.15" customHeight="1" x14ac:dyDescent="0.35">
      <c r="A43" s="81" t="s">
        <v>188</v>
      </c>
      <c r="B43" s="7"/>
      <c r="C43" s="7"/>
      <c r="D43" s="7"/>
      <c r="E43" s="7"/>
      <c r="F43" s="7"/>
      <c r="G43" s="8"/>
      <c r="H43" s="122">
        <f t="shared" si="4"/>
        <v>0</v>
      </c>
      <c r="I43" s="124">
        <f t="shared" si="5"/>
        <v>0</v>
      </c>
    </row>
    <row r="44" spans="1:9" ht="14.15" customHeight="1" x14ac:dyDescent="0.35">
      <c r="A44" s="81" t="s">
        <v>189</v>
      </c>
      <c r="B44" s="7"/>
      <c r="C44" s="7"/>
      <c r="D44" s="7"/>
      <c r="E44" s="7"/>
      <c r="F44" s="7"/>
      <c r="G44" s="8"/>
      <c r="H44" s="122">
        <f t="shared" si="4"/>
        <v>0</v>
      </c>
      <c r="I44" s="124">
        <f t="shared" si="5"/>
        <v>0</v>
      </c>
    </row>
    <row r="45" spans="1:9" ht="14.15" customHeight="1" x14ac:dyDescent="0.35">
      <c r="A45" s="81" t="s">
        <v>190</v>
      </c>
      <c r="B45" s="7"/>
      <c r="C45" s="7"/>
      <c r="D45" s="7"/>
      <c r="E45" s="7"/>
      <c r="F45" s="7"/>
      <c r="G45" s="8"/>
      <c r="H45" s="122">
        <f t="shared" ref="H45:H48" si="6">E45*30</f>
        <v>0</v>
      </c>
      <c r="I45" s="124">
        <f t="shared" ref="I45:I48" si="7">G45*H45</f>
        <v>0</v>
      </c>
    </row>
    <row r="46" spans="1:9" ht="14.15" customHeight="1" x14ac:dyDescent="0.35">
      <c r="A46" s="81" t="s">
        <v>191</v>
      </c>
      <c r="B46" s="7"/>
      <c r="C46" s="7"/>
      <c r="D46" s="7"/>
      <c r="E46" s="7"/>
      <c r="F46" s="7"/>
      <c r="G46" s="8"/>
      <c r="H46" s="122">
        <f t="shared" si="6"/>
        <v>0</v>
      </c>
      <c r="I46" s="124">
        <f t="shared" si="7"/>
        <v>0</v>
      </c>
    </row>
    <row r="47" spans="1:9" x14ac:dyDescent="0.35">
      <c r="A47" s="81" t="s">
        <v>192</v>
      </c>
      <c r="B47" s="7"/>
      <c r="C47" s="7"/>
      <c r="D47" s="7"/>
      <c r="E47" s="7"/>
      <c r="F47" s="7"/>
      <c r="G47" s="8"/>
      <c r="H47" s="122">
        <f t="shared" si="6"/>
        <v>0</v>
      </c>
      <c r="I47" s="124">
        <f t="shared" si="7"/>
        <v>0</v>
      </c>
    </row>
    <row r="48" spans="1:9" x14ac:dyDescent="0.35">
      <c r="A48" s="81" t="s">
        <v>193</v>
      </c>
      <c r="B48" s="7"/>
      <c r="C48" s="7"/>
      <c r="D48" s="7"/>
      <c r="E48" s="7"/>
      <c r="F48" s="7"/>
      <c r="G48" s="8"/>
      <c r="H48" s="122">
        <f t="shared" si="6"/>
        <v>0</v>
      </c>
      <c r="I48" s="124">
        <f t="shared" si="7"/>
        <v>0</v>
      </c>
    </row>
    <row r="49" spans="1:9" x14ac:dyDescent="0.35">
      <c r="A49" s="81" t="s">
        <v>194</v>
      </c>
      <c r="B49" s="7"/>
      <c r="C49" s="7"/>
      <c r="D49" s="7"/>
      <c r="E49" s="7"/>
      <c r="F49" s="7"/>
      <c r="G49" s="8"/>
      <c r="H49" s="122">
        <f t="shared" ref="H49:H62" si="8">E49*30</f>
        <v>0</v>
      </c>
      <c r="I49" s="124">
        <f t="shared" ref="I49:I62" si="9">G49*H49</f>
        <v>0</v>
      </c>
    </row>
    <row r="50" spans="1:9" x14ac:dyDescent="0.35">
      <c r="A50" s="81" t="s">
        <v>195</v>
      </c>
      <c r="B50" s="7"/>
      <c r="C50" s="7"/>
      <c r="D50" s="7"/>
      <c r="E50" s="7"/>
      <c r="F50" s="7"/>
      <c r="G50" s="8"/>
      <c r="H50" s="122">
        <f t="shared" si="8"/>
        <v>0</v>
      </c>
      <c r="I50" s="124">
        <f t="shared" si="9"/>
        <v>0</v>
      </c>
    </row>
    <row r="51" spans="1:9" x14ac:dyDescent="0.35">
      <c r="A51" s="81" t="s">
        <v>196</v>
      </c>
      <c r="B51" s="7"/>
      <c r="C51" s="7"/>
      <c r="D51" s="7"/>
      <c r="E51" s="7"/>
      <c r="F51" s="7"/>
      <c r="G51" s="8"/>
      <c r="H51" s="122">
        <f t="shared" si="8"/>
        <v>0</v>
      </c>
      <c r="I51" s="124">
        <f t="shared" si="9"/>
        <v>0</v>
      </c>
    </row>
    <row r="52" spans="1:9" x14ac:dyDescent="0.35">
      <c r="A52" s="81" t="s">
        <v>197</v>
      </c>
      <c r="B52" s="7"/>
      <c r="C52" s="7"/>
      <c r="D52" s="7"/>
      <c r="E52" s="7"/>
      <c r="F52" s="7"/>
      <c r="G52" s="8"/>
      <c r="H52" s="122">
        <f t="shared" si="8"/>
        <v>0</v>
      </c>
      <c r="I52" s="124">
        <f t="shared" si="9"/>
        <v>0</v>
      </c>
    </row>
    <row r="53" spans="1:9" x14ac:dyDescent="0.35">
      <c r="A53" s="81" t="s">
        <v>198</v>
      </c>
      <c r="B53" s="7"/>
      <c r="C53" s="7"/>
      <c r="D53" s="7"/>
      <c r="E53" s="7"/>
      <c r="F53" s="7"/>
      <c r="G53" s="8"/>
      <c r="H53" s="122">
        <f t="shared" si="8"/>
        <v>0</v>
      </c>
      <c r="I53" s="124">
        <f t="shared" si="9"/>
        <v>0</v>
      </c>
    </row>
    <row r="54" spans="1:9" x14ac:dyDescent="0.35">
      <c r="A54" s="81" t="s">
        <v>199</v>
      </c>
      <c r="B54" s="7"/>
      <c r="C54" s="7"/>
      <c r="D54" s="7"/>
      <c r="E54" s="7"/>
      <c r="F54" s="7"/>
      <c r="G54" s="8"/>
      <c r="H54" s="122">
        <f t="shared" si="8"/>
        <v>0</v>
      </c>
      <c r="I54" s="124">
        <f t="shared" si="9"/>
        <v>0</v>
      </c>
    </row>
    <row r="55" spans="1:9" ht="14.15" customHeight="1" x14ac:dyDescent="0.35">
      <c r="A55" s="81" t="s">
        <v>200</v>
      </c>
      <c r="B55" s="7"/>
      <c r="C55" s="7"/>
      <c r="D55" s="7"/>
      <c r="E55" s="7"/>
      <c r="F55" s="7"/>
      <c r="G55" s="8"/>
      <c r="H55" s="122">
        <f t="shared" si="8"/>
        <v>0</v>
      </c>
      <c r="I55" s="124">
        <f t="shared" si="9"/>
        <v>0</v>
      </c>
    </row>
    <row r="56" spans="1:9" ht="14.15" customHeight="1" x14ac:dyDescent="0.35">
      <c r="A56" s="81" t="s">
        <v>201</v>
      </c>
      <c r="B56" s="7"/>
      <c r="C56" s="7"/>
      <c r="D56" s="7"/>
      <c r="E56" s="7"/>
      <c r="F56" s="7"/>
      <c r="G56" s="8"/>
      <c r="H56" s="122">
        <f t="shared" si="8"/>
        <v>0</v>
      </c>
      <c r="I56" s="124">
        <f t="shared" si="9"/>
        <v>0</v>
      </c>
    </row>
    <row r="57" spans="1:9" ht="14.15" customHeight="1" x14ac:dyDescent="0.35">
      <c r="A57" s="81" t="s">
        <v>202</v>
      </c>
      <c r="B57" s="7"/>
      <c r="C57" s="7"/>
      <c r="D57" s="7"/>
      <c r="E57" s="7"/>
      <c r="F57" s="7"/>
      <c r="G57" s="8"/>
      <c r="H57" s="122">
        <f t="shared" si="8"/>
        <v>0</v>
      </c>
      <c r="I57" s="124">
        <f t="shared" si="9"/>
        <v>0</v>
      </c>
    </row>
    <row r="58" spans="1:9" ht="14.15" customHeight="1" x14ac:dyDescent="0.35">
      <c r="A58" s="81" t="s">
        <v>203</v>
      </c>
      <c r="B58" s="7"/>
      <c r="C58" s="7"/>
      <c r="D58" s="7"/>
      <c r="E58" s="7"/>
      <c r="F58" s="7"/>
      <c r="G58" s="8"/>
      <c r="H58" s="122">
        <f t="shared" si="8"/>
        <v>0</v>
      </c>
      <c r="I58" s="124">
        <f t="shared" si="9"/>
        <v>0</v>
      </c>
    </row>
    <row r="59" spans="1:9" ht="14.15" customHeight="1" x14ac:dyDescent="0.35">
      <c r="A59" s="81" t="s">
        <v>204</v>
      </c>
      <c r="B59" s="7"/>
      <c r="C59" s="7"/>
      <c r="D59" s="7"/>
      <c r="E59" s="7"/>
      <c r="F59" s="7"/>
      <c r="G59" s="8"/>
      <c r="H59" s="122">
        <f t="shared" si="8"/>
        <v>0</v>
      </c>
      <c r="I59" s="124">
        <f t="shared" si="9"/>
        <v>0</v>
      </c>
    </row>
    <row r="60" spans="1:9" ht="14.15" customHeight="1" x14ac:dyDescent="0.35">
      <c r="A60" s="81" t="s">
        <v>205</v>
      </c>
      <c r="B60" s="7"/>
      <c r="C60" s="7"/>
      <c r="D60" s="7"/>
      <c r="E60" s="7"/>
      <c r="F60" s="7"/>
      <c r="G60" s="8"/>
      <c r="H60" s="122">
        <f t="shared" si="8"/>
        <v>0</v>
      </c>
      <c r="I60" s="124">
        <f t="shared" si="9"/>
        <v>0</v>
      </c>
    </row>
    <row r="61" spans="1:9" ht="14.15" customHeight="1" x14ac:dyDescent="0.35">
      <c r="A61" s="81" t="s">
        <v>206</v>
      </c>
      <c r="B61" s="7"/>
      <c r="C61" s="7"/>
      <c r="D61" s="7"/>
      <c r="E61" s="7"/>
      <c r="F61" s="7"/>
      <c r="G61" s="8"/>
      <c r="H61" s="122">
        <f t="shared" si="8"/>
        <v>0</v>
      </c>
      <c r="I61" s="124">
        <f t="shared" si="9"/>
        <v>0</v>
      </c>
    </row>
    <row r="62" spans="1:9" ht="14.15" customHeight="1" x14ac:dyDescent="0.35">
      <c r="A62" s="81" t="s">
        <v>207</v>
      </c>
      <c r="B62" s="7"/>
      <c r="C62" s="7"/>
      <c r="D62" s="7"/>
      <c r="E62" s="7"/>
      <c r="F62" s="7"/>
      <c r="G62" s="8"/>
      <c r="H62" s="122">
        <f t="shared" si="8"/>
        <v>0</v>
      </c>
      <c r="I62" s="124">
        <f t="shared" si="9"/>
        <v>0</v>
      </c>
    </row>
    <row r="63" spans="1:9" ht="14.15" customHeight="1" x14ac:dyDescent="0.35">
      <c r="A63" s="81" t="s">
        <v>208</v>
      </c>
      <c r="B63" s="7"/>
      <c r="C63" s="7"/>
      <c r="D63" s="7"/>
      <c r="E63" s="7"/>
      <c r="F63" s="7"/>
      <c r="G63" s="8"/>
      <c r="H63" s="122">
        <f t="shared" ref="H63:H67" si="10">E63*30</f>
        <v>0</v>
      </c>
      <c r="I63" s="124">
        <f t="shared" ref="I63:I67" si="11">G63*H63</f>
        <v>0</v>
      </c>
    </row>
    <row r="64" spans="1:9" ht="14.15" customHeight="1" x14ac:dyDescent="0.35">
      <c r="A64" s="81" t="s">
        <v>209</v>
      </c>
      <c r="B64" s="7"/>
      <c r="C64" s="7"/>
      <c r="D64" s="7"/>
      <c r="E64" s="7"/>
      <c r="F64" s="7"/>
      <c r="G64" s="8"/>
      <c r="H64" s="122">
        <f t="shared" si="10"/>
        <v>0</v>
      </c>
      <c r="I64" s="124">
        <f t="shared" si="11"/>
        <v>0</v>
      </c>
    </row>
    <row r="65" spans="1:9" x14ac:dyDescent="0.35">
      <c r="A65" s="81" t="s">
        <v>210</v>
      </c>
      <c r="B65" s="7"/>
      <c r="C65" s="7"/>
      <c r="D65" s="7"/>
      <c r="E65" s="7"/>
      <c r="F65" s="7"/>
      <c r="G65" s="8"/>
      <c r="H65" s="122">
        <f t="shared" si="10"/>
        <v>0</v>
      </c>
      <c r="I65" s="124">
        <f t="shared" si="11"/>
        <v>0</v>
      </c>
    </row>
    <row r="66" spans="1:9" x14ac:dyDescent="0.35">
      <c r="A66" s="81" t="s">
        <v>211</v>
      </c>
      <c r="B66" s="7"/>
      <c r="C66" s="7"/>
      <c r="D66" s="7"/>
      <c r="E66" s="7"/>
      <c r="F66" s="7"/>
      <c r="G66" s="8"/>
      <c r="H66" s="122">
        <f t="shared" si="10"/>
        <v>0</v>
      </c>
      <c r="I66" s="124">
        <f t="shared" si="11"/>
        <v>0</v>
      </c>
    </row>
    <row r="67" spans="1:9" x14ac:dyDescent="0.35">
      <c r="A67" s="81" t="s">
        <v>212</v>
      </c>
      <c r="B67" s="7"/>
      <c r="C67" s="7"/>
      <c r="D67" s="7"/>
      <c r="E67" s="7"/>
      <c r="F67" s="7"/>
      <c r="G67" s="8"/>
      <c r="H67" s="122">
        <f t="shared" si="10"/>
        <v>0</v>
      </c>
      <c r="I67" s="124">
        <f t="shared" si="11"/>
        <v>0</v>
      </c>
    </row>
    <row r="68" spans="1:9" x14ac:dyDescent="0.35">
      <c r="A68" s="81" t="s">
        <v>213</v>
      </c>
      <c r="B68" s="7"/>
      <c r="C68" s="7"/>
      <c r="D68" s="7"/>
      <c r="E68" s="7"/>
      <c r="F68" s="7"/>
      <c r="G68" s="8"/>
      <c r="H68" s="122">
        <f t="shared" ref="H68:H81" si="12">E68*30</f>
        <v>0</v>
      </c>
      <c r="I68" s="124">
        <f t="shared" ref="I68:I81" si="13">G68*H68</f>
        <v>0</v>
      </c>
    </row>
    <row r="69" spans="1:9" x14ac:dyDescent="0.35">
      <c r="A69" s="81" t="s">
        <v>214</v>
      </c>
      <c r="B69" s="7"/>
      <c r="C69" s="7"/>
      <c r="D69" s="7"/>
      <c r="E69" s="7"/>
      <c r="F69" s="7"/>
      <c r="G69" s="8"/>
      <c r="H69" s="122">
        <f t="shared" si="12"/>
        <v>0</v>
      </c>
      <c r="I69" s="124">
        <f t="shared" si="13"/>
        <v>0</v>
      </c>
    </row>
    <row r="70" spans="1:9" x14ac:dyDescent="0.35">
      <c r="A70" s="81" t="s">
        <v>215</v>
      </c>
      <c r="B70" s="7"/>
      <c r="C70" s="7"/>
      <c r="D70" s="7"/>
      <c r="E70" s="7"/>
      <c r="F70" s="7"/>
      <c r="G70" s="8"/>
      <c r="H70" s="122">
        <f t="shared" si="12"/>
        <v>0</v>
      </c>
      <c r="I70" s="124">
        <f t="shared" si="13"/>
        <v>0</v>
      </c>
    </row>
    <row r="71" spans="1:9" x14ac:dyDescent="0.35">
      <c r="A71" s="81" t="s">
        <v>216</v>
      </c>
      <c r="B71" s="7"/>
      <c r="C71" s="7"/>
      <c r="D71" s="7"/>
      <c r="E71" s="7"/>
      <c r="F71" s="7"/>
      <c r="G71" s="8"/>
      <c r="H71" s="122">
        <f t="shared" si="12"/>
        <v>0</v>
      </c>
      <c r="I71" s="124">
        <f t="shared" si="13"/>
        <v>0</v>
      </c>
    </row>
    <row r="72" spans="1:9" x14ac:dyDescent="0.35">
      <c r="A72" s="81" t="s">
        <v>217</v>
      </c>
      <c r="B72" s="7"/>
      <c r="C72" s="7"/>
      <c r="D72" s="7"/>
      <c r="E72" s="7"/>
      <c r="F72" s="7"/>
      <c r="G72" s="8"/>
      <c r="H72" s="122">
        <f t="shared" si="12"/>
        <v>0</v>
      </c>
      <c r="I72" s="124">
        <f t="shared" si="13"/>
        <v>0</v>
      </c>
    </row>
    <row r="73" spans="1:9" x14ac:dyDescent="0.35">
      <c r="A73" s="81" t="s">
        <v>218</v>
      </c>
      <c r="B73" s="7"/>
      <c r="C73" s="7"/>
      <c r="D73" s="7"/>
      <c r="E73" s="7"/>
      <c r="F73" s="7"/>
      <c r="G73" s="8"/>
      <c r="H73" s="122">
        <f t="shared" si="12"/>
        <v>0</v>
      </c>
      <c r="I73" s="124">
        <f t="shared" si="13"/>
        <v>0</v>
      </c>
    </row>
    <row r="74" spans="1:9" ht="14.15" customHeight="1" x14ac:dyDescent="0.35">
      <c r="A74" s="81" t="s">
        <v>219</v>
      </c>
      <c r="B74" s="7"/>
      <c r="C74" s="7"/>
      <c r="D74" s="7"/>
      <c r="E74" s="7"/>
      <c r="F74" s="7"/>
      <c r="G74" s="8"/>
      <c r="H74" s="122">
        <f t="shared" si="12"/>
        <v>0</v>
      </c>
      <c r="I74" s="124">
        <f t="shared" si="13"/>
        <v>0</v>
      </c>
    </row>
    <row r="75" spans="1:9" ht="14.15" customHeight="1" x14ac:dyDescent="0.35">
      <c r="A75" s="81" t="s">
        <v>220</v>
      </c>
      <c r="B75" s="7"/>
      <c r="C75" s="7"/>
      <c r="D75" s="7"/>
      <c r="E75" s="7"/>
      <c r="F75" s="7"/>
      <c r="G75" s="8"/>
      <c r="H75" s="122">
        <f t="shared" si="12"/>
        <v>0</v>
      </c>
      <c r="I75" s="124">
        <f t="shared" si="13"/>
        <v>0</v>
      </c>
    </row>
    <row r="76" spans="1:9" ht="14.15" customHeight="1" x14ac:dyDescent="0.35">
      <c r="A76" s="81" t="s">
        <v>221</v>
      </c>
      <c r="B76" s="7"/>
      <c r="C76" s="7"/>
      <c r="D76" s="7"/>
      <c r="E76" s="7"/>
      <c r="F76" s="7"/>
      <c r="G76" s="8"/>
      <c r="H76" s="122">
        <f t="shared" si="12"/>
        <v>0</v>
      </c>
      <c r="I76" s="124">
        <f t="shared" si="13"/>
        <v>0</v>
      </c>
    </row>
    <row r="77" spans="1:9" x14ac:dyDescent="0.35">
      <c r="A77" s="81" t="s">
        <v>222</v>
      </c>
      <c r="B77" s="7"/>
      <c r="C77" s="7"/>
      <c r="D77" s="7"/>
      <c r="E77" s="7"/>
      <c r="F77" s="7"/>
      <c r="G77" s="8"/>
      <c r="H77" s="122">
        <f t="shared" si="12"/>
        <v>0</v>
      </c>
      <c r="I77" s="124">
        <f t="shared" si="13"/>
        <v>0</v>
      </c>
    </row>
    <row r="78" spans="1:9" ht="14.15" customHeight="1" x14ac:dyDescent="0.35">
      <c r="A78" s="81" t="s">
        <v>223</v>
      </c>
      <c r="B78" s="7"/>
      <c r="C78" s="7"/>
      <c r="D78" s="7"/>
      <c r="E78" s="7"/>
      <c r="F78" s="7"/>
      <c r="G78" s="8"/>
      <c r="H78" s="122">
        <f t="shared" si="12"/>
        <v>0</v>
      </c>
      <c r="I78" s="124">
        <f t="shared" si="13"/>
        <v>0</v>
      </c>
    </row>
    <row r="79" spans="1:9" ht="14.15" customHeight="1" x14ac:dyDescent="0.35">
      <c r="A79" s="81" t="s">
        <v>224</v>
      </c>
      <c r="B79" s="7"/>
      <c r="C79" s="7"/>
      <c r="D79" s="7"/>
      <c r="E79" s="7"/>
      <c r="F79" s="7"/>
      <c r="G79" s="8"/>
      <c r="H79" s="122">
        <f t="shared" si="12"/>
        <v>0</v>
      </c>
      <c r="I79" s="124">
        <f t="shared" si="13"/>
        <v>0</v>
      </c>
    </row>
    <row r="80" spans="1:9" ht="14.15" customHeight="1" x14ac:dyDescent="0.35">
      <c r="A80" s="81" t="s">
        <v>225</v>
      </c>
      <c r="B80" s="7"/>
      <c r="C80" s="7"/>
      <c r="D80" s="7"/>
      <c r="E80" s="7"/>
      <c r="F80" s="7"/>
      <c r="G80" s="8"/>
      <c r="H80" s="122">
        <f t="shared" si="12"/>
        <v>0</v>
      </c>
      <c r="I80" s="124">
        <f t="shared" si="13"/>
        <v>0</v>
      </c>
    </row>
    <row r="81" spans="1:9" ht="14.15" customHeight="1" x14ac:dyDescent="0.35">
      <c r="A81" s="81" t="s">
        <v>226</v>
      </c>
      <c r="B81" s="7"/>
      <c r="C81" s="7"/>
      <c r="D81" s="7"/>
      <c r="E81" s="7"/>
      <c r="F81" s="7"/>
      <c r="G81" s="8"/>
      <c r="H81" s="122">
        <f t="shared" si="12"/>
        <v>0</v>
      </c>
      <c r="I81" s="124">
        <f t="shared" si="13"/>
        <v>0</v>
      </c>
    </row>
    <row r="82" spans="1:9" ht="14.15" customHeight="1" x14ac:dyDescent="0.35">
      <c r="A82" s="81" t="s">
        <v>227</v>
      </c>
      <c r="B82" s="7"/>
      <c r="C82" s="7"/>
      <c r="D82" s="7"/>
      <c r="E82" s="7"/>
      <c r="F82" s="7"/>
      <c r="G82" s="8"/>
      <c r="H82" s="122">
        <f t="shared" ref="H82:H84" si="14">E82*30</f>
        <v>0</v>
      </c>
      <c r="I82" s="124">
        <f t="shared" ref="I82:I84" si="15">G82*H82</f>
        <v>0</v>
      </c>
    </row>
    <row r="83" spans="1:9" ht="14.15" customHeight="1" x14ac:dyDescent="0.35">
      <c r="A83" s="81" t="s">
        <v>228</v>
      </c>
      <c r="B83" s="7"/>
      <c r="C83" s="7"/>
      <c r="D83" s="7"/>
      <c r="E83" s="7"/>
      <c r="F83" s="7"/>
      <c r="G83" s="8"/>
      <c r="H83" s="122">
        <f t="shared" si="14"/>
        <v>0</v>
      </c>
      <c r="I83" s="124">
        <f t="shared" si="15"/>
        <v>0</v>
      </c>
    </row>
    <row r="84" spans="1:9" ht="14.15" customHeight="1" x14ac:dyDescent="0.35">
      <c r="A84" s="81" t="s">
        <v>229</v>
      </c>
      <c r="B84" s="7"/>
      <c r="C84" s="7"/>
      <c r="D84" s="7"/>
      <c r="E84" s="7"/>
      <c r="F84" s="7"/>
      <c r="G84" s="8"/>
      <c r="H84" s="122">
        <f t="shared" si="14"/>
        <v>0</v>
      </c>
      <c r="I84" s="124">
        <f t="shared" si="15"/>
        <v>0</v>
      </c>
    </row>
    <row r="85" spans="1:9" x14ac:dyDescent="0.35">
      <c r="A85" s="81" t="s">
        <v>230</v>
      </c>
      <c r="B85" s="7"/>
      <c r="C85" s="7"/>
      <c r="D85" s="7"/>
      <c r="E85" s="7"/>
      <c r="F85" s="7"/>
      <c r="G85" s="8"/>
      <c r="H85" s="122">
        <f t="shared" ref="H85:H123" si="16">E85*30</f>
        <v>0</v>
      </c>
      <c r="I85" s="124">
        <f t="shared" ref="I85:I123" si="17">G85*H85</f>
        <v>0</v>
      </c>
    </row>
    <row r="86" spans="1:9" x14ac:dyDescent="0.35">
      <c r="A86" s="81" t="s">
        <v>231</v>
      </c>
      <c r="B86" s="7"/>
      <c r="C86" s="7"/>
      <c r="D86" s="7"/>
      <c r="E86" s="7"/>
      <c r="F86" s="7"/>
      <c r="G86" s="8"/>
      <c r="H86" s="122">
        <f t="shared" si="16"/>
        <v>0</v>
      </c>
      <c r="I86" s="124">
        <f t="shared" si="17"/>
        <v>0</v>
      </c>
    </row>
    <row r="87" spans="1:9" x14ac:dyDescent="0.35">
      <c r="A87" s="81" t="s">
        <v>232</v>
      </c>
      <c r="B87" s="7"/>
      <c r="C87" s="7"/>
      <c r="D87" s="7"/>
      <c r="E87" s="7"/>
      <c r="F87" s="7"/>
      <c r="G87" s="8"/>
      <c r="H87" s="122">
        <f t="shared" si="16"/>
        <v>0</v>
      </c>
      <c r="I87" s="124">
        <f t="shared" si="17"/>
        <v>0</v>
      </c>
    </row>
    <row r="88" spans="1:9" x14ac:dyDescent="0.35">
      <c r="A88" s="81" t="s">
        <v>233</v>
      </c>
      <c r="B88" s="7"/>
      <c r="C88" s="7"/>
      <c r="D88" s="7"/>
      <c r="E88" s="7"/>
      <c r="F88" s="7"/>
      <c r="G88" s="8"/>
      <c r="H88" s="122">
        <f t="shared" si="16"/>
        <v>0</v>
      </c>
      <c r="I88" s="124">
        <f t="shared" si="17"/>
        <v>0</v>
      </c>
    </row>
    <row r="89" spans="1:9" x14ac:dyDescent="0.35">
      <c r="A89" s="81" t="s">
        <v>234</v>
      </c>
      <c r="B89" s="7"/>
      <c r="C89" s="7"/>
      <c r="D89" s="7"/>
      <c r="E89" s="7"/>
      <c r="F89" s="7"/>
      <c r="G89" s="8"/>
      <c r="H89" s="122">
        <f t="shared" si="16"/>
        <v>0</v>
      </c>
      <c r="I89" s="124">
        <f t="shared" si="17"/>
        <v>0</v>
      </c>
    </row>
    <row r="90" spans="1:9" x14ac:dyDescent="0.35">
      <c r="A90" s="81" t="s">
        <v>235</v>
      </c>
      <c r="B90" s="7"/>
      <c r="C90" s="7"/>
      <c r="D90" s="7"/>
      <c r="E90" s="7"/>
      <c r="F90" s="7"/>
      <c r="G90" s="8"/>
      <c r="H90" s="122">
        <f t="shared" si="16"/>
        <v>0</v>
      </c>
      <c r="I90" s="124">
        <f t="shared" si="17"/>
        <v>0</v>
      </c>
    </row>
    <row r="91" spans="1:9" x14ac:dyDescent="0.35">
      <c r="A91" s="81" t="s">
        <v>236</v>
      </c>
      <c r="B91" s="7"/>
      <c r="C91" s="7"/>
      <c r="D91" s="7"/>
      <c r="E91" s="7"/>
      <c r="F91" s="7"/>
      <c r="G91" s="8"/>
      <c r="H91" s="122">
        <f t="shared" si="16"/>
        <v>0</v>
      </c>
      <c r="I91" s="124">
        <f t="shared" si="17"/>
        <v>0</v>
      </c>
    </row>
    <row r="92" spans="1:9" x14ac:dyDescent="0.35">
      <c r="A92" s="81" t="s">
        <v>237</v>
      </c>
      <c r="B92" s="7"/>
      <c r="C92" s="7"/>
      <c r="D92" s="7"/>
      <c r="E92" s="7"/>
      <c r="F92" s="7"/>
      <c r="G92" s="8"/>
      <c r="H92" s="122">
        <f t="shared" si="16"/>
        <v>0</v>
      </c>
      <c r="I92" s="124">
        <f t="shared" si="17"/>
        <v>0</v>
      </c>
    </row>
    <row r="93" spans="1:9" x14ac:dyDescent="0.35">
      <c r="A93" s="81" t="s">
        <v>238</v>
      </c>
      <c r="B93" s="7"/>
      <c r="C93" s="7"/>
      <c r="D93" s="7"/>
      <c r="E93" s="7"/>
      <c r="F93" s="7"/>
      <c r="G93" s="8"/>
      <c r="H93" s="122">
        <f t="shared" si="16"/>
        <v>0</v>
      </c>
      <c r="I93" s="124">
        <f t="shared" si="17"/>
        <v>0</v>
      </c>
    </row>
    <row r="94" spans="1:9" ht="14.15" customHeight="1" x14ac:dyDescent="0.35">
      <c r="A94" s="81" t="s">
        <v>239</v>
      </c>
      <c r="B94" s="7"/>
      <c r="C94" s="7"/>
      <c r="D94" s="7"/>
      <c r="E94" s="7"/>
      <c r="F94" s="7"/>
      <c r="G94" s="8"/>
      <c r="H94" s="122">
        <f t="shared" si="16"/>
        <v>0</v>
      </c>
      <c r="I94" s="124">
        <f t="shared" si="17"/>
        <v>0</v>
      </c>
    </row>
    <row r="95" spans="1:9" ht="14.15" customHeight="1" x14ac:dyDescent="0.35">
      <c r="A95" s="81" t="s">
        <v>240</v>
      </c>
      <c r="B95" s="7"/>
      <c r="C95" s="7"/>
      <c r="D95" s="7"/>
      <c r="E95" s="7"/>
      <c r="F95" s="7"/>
      <c r="G95" s="8"/>
      <c r="H95" s="122">
        <f t="shared" si="16"/>
        <v>0</v>
      </c>
      <c r="I95" s="124">
        <f t="shared" si="17"/>
        <v>0</v>
      </c>
    </row>
    <row r="96" spans="1:9" ht="14.15" customHeight="1" x14ac:dyDescent="0.35">
      <c r="A96" s="81" t="s">
        <v>241</v>
      </c>
      <c r="B96" s="7"/>
      <c r="C96" s="7"/>
      <c r="D96" s="7"/>
      <c r="E96" s="7"/>
      <c r="F96" s="7"/>
      <c r="G96" s="8"/>
      <c r="H96" s="122">
        <f t="shared" si="16"/>
        <v>0</v>
      </c>
      <c r="I96" s="124">
        <f t="shared" si="17"/>
        <v>0</v>
      </c>
    </row>
    <row r="97" spans="1:9" ht="14.15" customHeight="1" x14ac:dyDescent="0.35">
      <c r="A97" s="81" t="s">
        <v>242</v>
      </c>
      <c r="B97" s="7"/>
      <c r="C97" s="7"/>
      <c r="D97" s="7"/>
      <c r="E97" s="7"/>
      <c r="F97" s="7"/>
      <c r="G97" s="8"/>
      <c r="H97" s="122">
        <f t="shared" si="16"/>
        <v>0</v>
      </c>
      <c r="I97" s="124">
        <f t="shared" si="17"/>
        <v>0</v>
      </c>
    </row>
    <row r="98" spans="1:9" ht="14.15" customHeight="1" x14ac:dyDescent="0.35">
      <c r="A98" s="81" t="s">
        <v>243</v>
      </c>
      <c r="B98" s="7"/>
      <c r="C98" s="7"/>
      <c r="D98" s="7"/>
      <c r="E98" s="7"/>
      <c r="F98" s="7"/>
      <c r="G98" s="8"/>
      <c r="H98" s="122">
        <f t="shared" si="16"/>
        <v>0</v>
      </c>
      <c r="I98" s="124">
        <f t="shared" si="17"/>
        <v>0</v>
      </c>
    </row>
    <row r="99" spans="1:9" ht="14.15" customHeight="1" x14ac:dyDescent="0.35">
      <c r="A99" s="81" t="s">
        <v>244</v>
      </c>
      <c r="B99" s="7"/>
      <c r="C99" s="7"/>
      <c r="D99" s="7"/>
      <c r="E99" s="7"/>
      <c r="F99" s="7"/>
      <c r="G99" s="8"/>
      <c r="H99" s="122">
        <f t="shared" si="16"/>
        <v>0</v>
      </c>
      <c r="I99" s="124">
        <f t="shared" si="17"/>
        <v>0</v>
      </c>
    </row>
    <row r="100" spans="1:9" ht="14.15" customHeight="1" x14ac:dyDescent="0.35">
      <c r="A100" s="81" t="s">
        <v>245</v>
      </c>
      <c r="B100" s="7"/>
      <c r="C100" s="7"/>
      <c r="D100" s="7"/>
      <c r="E100" s="7"/>
      <c r="F100" s="7"/>
      <c r="G100" s="8"/>
      <c r="H100" s="122">
        <f t="shared" si="16"/>
        <v>0</v>
      </c>
      <c r="I100" s="124">
        <f t="shared" si="17"/>
        <v>0</v>
      </c>
    </row>
    <row r="101" spans="1:9" ht="14.15" customHeight="1" x14ac:dyDescent="0.35">
      <c r="A101" s="81" t="s">
        <v>246</v>
      </c>
      <c r="B101" s="7"/>
      <c r="C101" s="7"/>
      <c r="D101" s="7"/>
      <c r="E101" s="7"/>
      <c r="F101" s="7"/>
      <c r="G101" s="8"/>
      <c r="H101" s="122">
        <f t="shared" si="16"/>
        <v>0</v>
      </c>
      <c r="I101" s="124">
        <f t="shared" si="17"/>
        <v>0</v>
      </c>
    </row>
    <row r="102" spans="1:9" ht="14.15" customHeight="1" x14ac:dyDescent="0.35">
      <c r="A102" s="81" t="s">
        <v>247</v>
      </c>
      <c r="B102" s="7"/>
      <c r="C102" s="7"/>
      <c r="D102" s="7"/>
      <c r="E102" s="7"/>
      <c r="F102" s="7"/>
      <c r="G102" s="8"/>
      <c r="H102" s="122">
        <f t="shared" si="16"/>
        <v>0</v>
      </c>
      <c r="I102" s="124">
        <f t="shared" si="17"/>
        <v>0</v>
      </c>
    </row>
    <row r="103" spans="1:9" ht="14.15" customHeight="1" x14ac:dyDescent="0.35">
      <c r="A103" s="81" t="s">
        <v>248</v>
      </c>
      <c r="B103" s="7"/>
      <c r="C103" s="7"/>
      <c r="D103" s="7"/>
      <c r="E103" s="7"/>
      <c r="F103" s="7"/>
      <c r="G103" s="8"/>
      <c r="H103" s="122">
        <f t="shared" si="16"/>
        <v>0</v>
      </c>
      <c r="I103" s="124">
        <f t="shared" si="17"/>
        <v>0</v>
      </c>
    </row>
    <row r="104" spans="1:9" x14ac:dyDescent="0.35">
      <c r="A104" s="81" t="s">
        <v>249</v>
      </c>
      <c r="B104" s="7"/>
      <c r="C104" s="7"/>
      <c r="D104" s="7"/>
      <c r="E104" s="7"/>
      <c r="F104" s="7"/>
      <c r="G104" s="8"/>
      <c r="H104" s="122">
        <f t="shared" si="16"/>
        <v>0</v>
      </c>
      <c r="I104" s="124">
        <f t="shared" si="17"/>
        <v>0</v>
      </c>
    </row>
    <row r="105" spans="1:9" x14ac:dyDescent="0.35">
      <c r="A105" s="81" t="s">
        <v>250</v>
      </c>
      <c r="B105" s="7"/>
      <c r="C105" s="7"/>
      <c r="D105" s="7"/>
      <c r="E105" s="7"/>
      <c r="F105" s="7"/>
      <c r="G105" s="8"/>
      <c r="H105" s="122">
        <f t="shared" si="16"/>
        <v>0</v>
      </c>
      <c r="I105" s="124">
        <f t="shared" si="17"/>
        <v>0</v>
      </c>
    </row>
    <row r="106" spans="1:9" x14ac:dyDescent="0.35">
      <c r="A106" s="81" t="s">
        <v>251</v>
      </c>
      <c r="B106" s="7"/>
      <c r="C106" s="7"/>
      <c r="D106" s="7"/>
      <c r="E106" s="7"/>
      <c r="F106" s="7"/>
      <c r="G106" s="8"/>
      <c r="H106" s="122">
        <f t="shared" si="16"/>
        <v>0</v>
      </c>
      <c r="I106" s="124">
        <f t="shared" si="17"/>
        <v>0</v>
      </c>
    </row>
    <row r="107" spans="1:9" x14ac:dyDescent="0.35">
      <c r="A107" s="81" t="s">
        <v>252</v>
      </c>
      <c r="B107" s="7"/>
      <c r="C107" s="7"/>
      <c r="D107" s="7"/>
      <c r="E107" s="7"/>
      <c r="F107" s="7"/>
      <c r="G107" s="8"/>
      <c r="H107" s="122">
        <f t="shared" si="16"/>
        <v>0</v>
      </c>
      <c r="I107" s="124">
        <f t="shared" si="17"/>
        <v>0</v>
      </c>
    </row>
    <row r="108" spans="1:9" x14ac:dyDescent="0.35">
      <c r="A108" s="81" t="s">
        <v>253</v>
      </c>
      <c r="B108" s="7"/>
      <c r="C108" s="7"/>
      <c r="D108" s="7"/>
      <c r="E108" s="7"/>
      <c r="F108" s="7"/>
      <c r="G108" s="8"/>
      <c r="H108" s="122">
        <f t="shared" si="16"/>
        <v>0</v>
      </c>
      <c r="I108" s="124">
        <f t="shared" si="17"/>
        <v>0</v>
      </c>
    </row>
    <row r="109" spans="1:9" x14ac:dyDescent="0.35">
      <c r="A109" s="81" t="s">
        <v>254</v>
      </c>
      <c r="B109" s="7"/>
      <c r="C109" s="7"/>
      <c r="D109" s="7"/>
      <c r="E109" s="7"/>
      <c r="F109" s="7"/>
      <c r="G109" s="8"/>
      <c r="H109" s="122">
        <f t="shared" si="16"/>
        <v>0</v>
      </c>
      <c r="I109" s="124">
        <f t="shared" si="17"/>
        <v>0</v>
      </c>
    </row>
    <row r="110" spans="1:9" x14ac:dyDescent="0.35">
      <c r="A110" s="81" t="s">
        <v>255</v>
      </c>
      <c r="B110" s="7"/>
      <c r="C110" s="7"/>
      <c r="D110" s="7"/>
      <c r="E110" s="7"/>
      <c r="F110" s="7"/>
      <c r="G110" s="8"/>
      <c r="H110" s="122">
        <f t="shared" si="16"/>
        <v>0</v>
      </c>
      <c r="I110" s="124">
        <f t="shared" si="17"/>
        <v>0</v>
      </c>
    </row>
    <row r="111" spans="1:9" x14ac:dyDescent="0.35">
      <c r="A111" s="81" t="s">
        <v>256</v>
      </c>
      <c r="B111" s="7"/>
      <c r="C111" s="7"/>
      <c r="D111" s="7"/>
      <c r="E111" s="7"/>
      <c r="F111" s="7"/>
      <c r="G111" s="8"/>
      <c r="H111" s="122">
        <f t="shared" si="16"/>
        <v>0</v>
      </c>
      <c r="I111" s="124">
        <f t="shared" si="17"/>
        <v>0</v>
      </c>
    </row>
    <row r="112" spans="1:9" x14ac:dyDescent="0.35">
      <c r="A112" s="81" t="s">
        <v>257</v>
      </c>
      <c r="B112" s="7"/>
      <c r="C112" s="7"/>
      <c r="D112" s="7"/>
      <c r="E112" s="7"/>
      <c r="F112" s="7"/>
      <c r="G112" s="8"/>
      <c r="H112" s="122">
        <f t="shared" si="16"/>
        <v>0</v>
      </c>
      <c r="I112" s="124">
        <f t="shared" si="17"/>
        <v>0</v>
      </c>
    </row>
    <row r="113" spans="1:9" ht="14.15" customHeight="1" x14ac:dyDescent="0.35">
      <c r="A113" s="81" t="s">
        <v>258</v>
      </c>
      <c r="B113" s="7"/>
      <c r="C113" s="7"/>
      <c r="D113" s="7"/>
      <c r="E113" s="7"/>
      <c r="F113" s="7"/>
      <c r="G113" s="8"/>
      <c r="H113" s="122">
        <f t="shared" si="16"/>
        <v>0</v>
      </c>
      <c r="I113" s="124">
        <f t="shared" si="17"/>
        <v>0</v>
      </c>
    </row>
    <row r="114" spans="1:9" ht="14.15" customHeight="1" x14ac:dyDescent="0.35">
      <c r="A114" s="81" t="s">
        <v>259</v>
      </c>
      <c r="B114" s="7"/>
      <c r="C114" s="7"/>
      <c r="D114" s="7"/>
      <c r="E114" s="7"/>
      <c r="F114" s="7"/>
      <c r="G114" s="8"/>
      <c r="H114" s="122">
        <f t="shared" si="16"/>
        <v>0</v>
      </c>
      <c r="I114" s="124">
        <f t="shared" si="17"/>
        <v>0</v>
      </c>
    </row>
    <row r="115" spans="1:9" ht="14.15" customHeight="1" x14ac:dyDescent="0.35">
      <c r="A115" s="81" t="s">
        <v>260</v>
      </c>
      <c r="B115" s="7"/>
      <c r="C115" s="7"/>
      <c r="D115" s="7"/>
      <c r="E115" s="7"/>
      <c r="F115" s="7"/>
      <c r="G115" s="8"/>
      <c r="H115" s="122">
        <f t="shared" si="16"/>
        <v>0</v>
      </c>
      <c r="I115" s="124">
        <f t="shared" si="17"/>
        <v>0</v>
      </c>
    </row>
    <row r="116" spans="1:9" x14ac:dyDescent="0.35">
      <c r="A116" s="81" t="s">
        <v>261</v>
      </c>
      <c r="B116" s="7"/>
      <c r="C116" s="7"/>
      <c r="D116" s="7"/>
      <c r="E116" s="7"/>
      <c r="F116" s="7"/>
      <c r="G116" s="8"/>
      <c r="H116" s="122">
        <f t="shared" si="16"/>
        <v>0</v>
      </c>
      <c r="I116" s="124">
        <f t="shared" si="17"/>
        <v>0</v>
      </c>
    </row>
    <row r="117" spans="1:9" ht="14.15" customHeight="1" x14ac:dyDescent="0.35">
      <c r="A117" s="81" t="s">
        <v>262</v>
      </c>
      <c r="B117" s="7"/>
      <c r="C117" s="7"/>
      <c r="D117" s="7"/>
      <c r="E117" s="7"/>
      <c r="F117" s="7"/>
      <c r="G117" s="8"/>
      <c r="H117" s="122">
        <f t="shared" si="16"/>
        <v>0</v>
      </c>
      <c r="I117" s="124">
        <f t="shared" si="17"/>
        <v>0</v>
      </c>
    </row>
    <row r="118" spans="1:9" ht="14.15" customHeight="1" x14ac:dyDescent="0.35">
      <c r="A118" s="81" t="s">
        <v>263</v>
      </c>
      <c r="B118" s="7"/>
      <c r="C118" s="7"/>
      <c r="D118" s="7"/>
      <c r="E118" s="7"/>
      <c r="F118" s="7"/>
      <c r="G118" s="8"/>
      <c r="H118" s="122">
        <f t="shared" si="16"/>
        <v>0</v>
      </c>
      <c r="I118" s="124">
        <f t="shared" si="17"/>
        <v>0</v>
      </c>
    </row>
    <row r="119" spans="1:9" ht="14.15" customHeight="1" x14ac:dyDescent="0.35">
      <c r="A119" s="81" t="s">
        <v>264</v>
      </c>
      <c r="B119" s="7"/>
      <c r="C119" s="7"/>
      <c r="D119" s="7"/>
      <c r="E119" s="7"/>
      <c r="F119" s="7"/>
      <c r="G119" s="8"/>
      <c r="H119" s="122">
        <f t="shared" si="16"/>
        <v>0</v>
      </c>
      <c r="I119" s="124">
        <f t="shared" si="17"/>
        <v>0</v>
      </c>
    </row>
    <row r="120" spans="1:9" ht="14.15" customHeight="1" x14ac:dyDescent="0.35">
      <c r="A120" s="81" t="s">
        <v>265</v>
      </c>
      <c r="B120" s="7"/>
      <c r="C120" s="7"/>
      <c r="D120" s="7"/>
      <c r="E120" s="7"/>
      <c r="F120" s="7"/>
      <c r="G120" s="8"/>
      <c r="H120" s="122">
        <f t="shared" si="16"/>
        <v>0</v>
      </c>
      <c r="I120" s="124">
        <f t="shared" si="17"/>
        <v>0</v>
      </c>
    </row>
    <row r="121" spans="1:9" ht="14.15" customHeight="1" x14ac:dyDescent="0.35">
      <c r="A121" s="81" t="s">
        <v>266</v>
      </c>
      <c r="B121" s="7"/>
      <c r="C121" s="7"/>
      <c r="D121" s="7"/>
      <c r="E121" s="7"/>
      <c r="F121" s="7"/>
      <c r="G121" s="8"/>
      <c r="H121" s="122">
        <f t="shared" si="16"/>
        <v>0</v>
      </c>
      <c r="I121" s="124">
        <f t="shared" si="17"/>
        <v>0</v>
      </c>
    </row>
    <row r="122" spans="1:9" ht="14.15" customHeight="1" x14ac:dyDescent="0.35">
      <c r="A122" s="81" t="s">
        <v>267</v>
      </c>
      <c r="B122" s="7"/>
      <c r="C122" s="7"/>
      <c r="D122" s="7"/>
      <c r="E122" s="7"/>
      <c r="F122" s="7"/>
      <c r="G122" s="8"/>
      <c r="H122" s="122">
        <f t="shared" si="16"/>
        <v>0</v>
      </c>
      <c r="I122" s="124">
        <f t="shared" si="17"/>
        <v>0</v>
      </c>
    </row>
    <row r="123" spans="1:9" ht="14.15" customHeight="1" x14ac:dyDescent="0.35">
      <c r="A123" s="81" t="s">
        <v>268</v>
      </c>
      <c r="B123" s="7"/>
      <c r="C123" s="7"/>
      <c r="D123" s="7"/>
      <c r="E123" s="7"/>
      <c r="F123" s="7"/>
      <c r="G123" s="8"/>
      <c r="H123" s="122">
        <f t="shared" si="16"/>
        <v>0</v>
      </c>
      <c r="I123" s="124">
        <f t="shared" si="17"/>
        <v>0</v>
      </c>
    </row>
    <row r="124" spans="1:9" x14ac:dyDescent="0.35">
      <c r="A124" s="81" t="s">
        <v>269</v>
      </c>
      <c r="B124" s="7"/>
      <c r="C124" s="7"/>
      <c r="D124" s="7"/>
      <c r="E124" s="7"/>
      <c r="F124" s="7"/>
      <c r="G124" s="8"/>
      <c r="H124" s="122">
        <f t="shared" ref="H124:H154" si="18">E124*30</f>
        <v>0</v>
      </c>
      <c r="I124" s="124">
        <f t="shared" ref="I124:I154" si="19">G124*H124</f>
        <v>0</v>
      </c>
    </row>
    <row r="125" spans="1:9" x14ac:dyDescent="0.35">
      <c r="A125" s="81" t="s">
        <v>270</v>
      </c>
      <c r="B125" s="7"/>
      <c r="C125" s="7"/>
      <c r="D125" s="7"/>
      <c r="E125" s="7"/>
      <c r="F125" s="7"/>
      <c r="G125" s="8"/>
      <c r="H125" s="122">
        <f t="shared" si="18"/>
        <v>0</v>
      </c>
      <c r="I125" s="124">
        <f t="shared" si="19"/>
        <v>0</v>
      </c>
    </row>
    <row r="126" spans="1:9" x14ac:dyDescent="0.35">
      <c r="A126" s="81" t="s">
        <v>271</v>
      </c>
      <c r="B126" s="7"/>
      <c r="C126" s="7"/>
      <c r="D126" s="7"/>
      <c r="E126" s="7"/>
      <c r="F126" s="7"/>
      <c r="G126" s="8"/>
      <c r="H126" s="122">
        <f t="shared" si="18"/>
        <v>0</v>
      </c>
      <c r="I126" s="124">
        <f t="shared" si="19"/>
        <v>0</v>
      </c>
    </row>
    <row r="127" spans="1:9" ht="14.15" customHeight="1" x14ac:dyDescent="0.35">
      <c r="A127" s="81" t="s">
        <v>272</v>
      </c>
      <c r="B127" s="7"/>
      <c r="C127" s="7"/>
      <c r="D127" s="7"/>
      <c r="E127" s="7"/>
      <c r="F127" s="7"/>
      <c r="G127" s="8"/>
      <c r="H127" s="122">
        <f t="shared" si="18"/>
        <v>0</v>
      </c>
      <c r="I127" s="124">
        <f t="shared" si="19"/>
        <v>0</v>
      </c>
    </row>
    <row r="128" spans="1:9" ht="14.15" customHeight="1" x14ac:dyDescent="0.35">
      <c r="A128" s="81" t="s">
        <v>273</v>
      </c>
      <c r="B128" s="7"/>
      <c r="C128" s="7"/>
      <c r="D128" s="7"/>
      <c r="E128" s="7"/>
      <c r="F128" s="7"/>
      <c r="G128" s="8"/>
      <c r="H128" s="122">
        <f t="shared" si="18"/>
        <v>0</v>
      </c>
      <c r="I128" s="124">
        <f t="shared" si="19"/>
        <v>0</v>
      </c>
    </row>
    <row r="129" spans="1:9" ht="14.15" customHeight="1" x14ac:dyDescent="0.35">
      <c r="A129" s="81" t="s">
        <v>274</v>
      </c>
      <c r="B129" s="7"/>
      <c r="C129" s="7"/>
      <c r="D129" s="7"/>
      <c r="E129" s="7"/>
      <c r="F129" s="7"/>
      <c r="G129" s="8"/>
      <c r="H129" s="122">
        <f t="shared" si="18"/>
        <v>0</v>
      </c>
      <c r="I129" s="124">
        <f t="shared" si="19"/>
        <v>0</v>
      </c>
    </row>
    <row r="130" spans="1:9" ht="14.15" customHeight="1" x14ac:dyDescent="0.35">
      <c r="A130" s="81" t="s">
        <v>275</v>
      </c>
      <c r="B130" s="7"/>
      <c r="C130" s="7"/>
      <c r="D130" s="7"/>
      <c r="E130" s="7"/>
      <c r="F130" s="7"/>
      <c r="G130" s="8"/>
      <c r="H130" s="122">
        <f t="shared" si="18"/>
        <v>0</v>
      </c>
      <c r="I130" s="124">
        <f t="shared" si="19"/>
        <v>0</v>
      </c>
    </row>
    <row r="131" spans="1:9" ht="14.15" customHeight="1" x14ac:dyDescent="0.35">
      <c r="A131" s="81" t="s">
        <v>276</v>
      </c>
      <c r="B131" s="7"/>
      <c r="C131" s="7"/>
      <c r="D131" s="7"/>
      <c r="E131" s="7"/>
      <c r="F131" s="7"/>
      <c r="G131" s="8"/>
      <c r="H131" s="122">
        <f t="shared" si="18"/>
        <v>0</v>
      </c>
      <c r="I131" s="124">
        <f t="shared" si="19"/>
        <v>0</v>
      </c>
    </row>
    <row r="132" spans="1:9" ht="14.15" customHeight="1" x14ac:dyDescent="0.35">
      <c r="A132" s="81" t="s">
        <v>277</v>
      </c>
      <c r="B132" s="7"/>
      <c r="C132" s="7"/>
      <c r="D132" s="7"/>
      <c r="E132" s="7"/>
      <c r="F132" s="7"/>
      <c r="G132" s="8"/>
      <c r="H132" s="122">
        <f t="shared" si="18"/>
        <v>0</v>
      </c>
      <c r="I132" s="124">
        <f t="shared" si="19"/>
        <v>0</v>
      </c>
    </row>
    <row r="133" spans="1:9" ht="14.15" customHeight="1" x14ac:dyDescent="0.35">
      <c r="A133" s="81" t="s">
        <v>278</v>
      </c>
      <c r="B133" s="7"/>
      <c r="C133" s="7"/>
      <c r="D133" s="7"/>
      <c r="E133" s="7"/>
      <c r="F133" s="7"/>
      <c r="G133" s="8"/>
      <c r="H133" s="122">
        <f t="shared" si="18"/>
        <v>0</v>
      </c>
      <c r="I133" s="124">
        <f t="shared" si="19"/>
        <v>0</v>
      </c>
    </row>
    <row r="134" spans="1:9" ht="14.15" customHeight="1" x14ac:dyDescent="0.35">
      <c r="A134" s="81" t="s">
        <v>279</v>
      </c>
      <c r="B134" s="7"/>
      <c r="C134" s="7"/>
      <c r="D134" s="7"/>
      <c r="E134" s="7"/>
      <c r="F134" s="7"/>
      <c r="G134" s="8"/>
      <c r="H134" s="122">
        <f t="shared" si="18"/>
        <v>0</v>
      </c>
      <c r="I134" s="124">
        <f t="shared" si="19"/>
        <v>0</v>
      </c>
    </row>
    <row r="135" spans="1:9" ht="14.15" customHeight="1" x14ac:dyDescent="0.35">
      <c r="A135" s="81" t="s">
        <v>280</v>
      </c>
      <c r="B135" s="7"/>
      <c r="C135" s="7"/>
      <c r="D135" s="7"/>
      <c r="E135" s="7"/>
      <c r="F135" s="7"/>
      <c r="G135" s="8"/>
      <c r="H135" s="122">
        <f t="shared" si="18"/>
        <v>0</v>
      </c>
      <c r="I135" s="124">
        <f t="shared" si="19"/>
        <v>0</v>
      </c>
    </row>
    <row r="136" spans="1:9" ht="14.15" customHeight="1" x14ac:dyDescent="0.35">
      <c r="A136" s="81" t="s">
        <v>281</v>
      </c>
      <c r="B136" s="7"/>
      <c r="C136" s="7"/>
      <c r="D136" s="7"/>
      <c r="E136" s="7"/>
      <c r="F136" s="7"/>
      <c r="G136" s="8"/>
      <c r="H136" s="122">
        <f t="shared" si="18"/>
        <v>0</v>
      </c>
      <c r="I136" s="124">
        <f t="shared" si="19"/>
        <v>0</v>
      </c>
    </row>
    <row r="137" spans="1:9" x14ac:dyDescent="0.35">
      <c r="A137" s="81" t="s">
        <v>282</v>
      </c>
      <c r="B137" s="7"/>
      <c r="C137" s="7"/>
      <c r="D137" s="7"/>
      <c r="E137" s="7"/>
      <c r="F137" s="7"/>
      <c r="G137" s="8"/>
      <c r="H137" s="122">
        <f t="shared" si="18"/>
        <v>0</v>
      </c>
      <c r="I137" s="124">
        <f t="shared" si="19"/>
        <v>0</v>
      </c>
    </row>
    <row r="138" spans="1:9" x14ac:dyDescent="0.35">
      <c r="A138" s="81" t="s">
        <v>283</v>
      </c>
      <c r="B138" s="7"/>
      <c r="C138" s="7"/>
      <c r="D138" s="7"/>
      <c r="E138" s="7"/>
      <c r="F138" s="7"/>
      <c r="G138" s="8"/>
      <c r="H138" s="122">
        <f t="shared" si="18"/>
        <v>0</v>
      </c>
      <c r="I138" s="124">
        <f t="shared" si="19"/>
        <v>0</v>
      </c>
    </row>
    <row r="139" spans="1:9" x14ac:dyDescent="0.35">
      <c r="A139" s="81" t="s">
        <v>284</v>
      </c>
      <c r="B139" s="7"/>
      <c r="C139" s="7"/>
      <c r="D139" s="7"/>
      <c r="E139" s="7"/>
      <c r="F139" s="7"/>
      <c r="G139" s="8"/>
      <c r="H139" s="122">
        <f t="shared" si="18"/>
        <v>0</v>
      </c>
      <c r="I139" s="124">
        <f t="shared" si="19"/>
        <v>0</v>
      </c>
    </row>
    <row r="140" spans="1:9" x14ac:dyDescent="0.35">
      <c r="A140" s="81" t="s">
        <v>285</v>
      </c>
      <c r="B140" s="7"/>
      <c r="C140" s="7"/>
      <c r="D140" s="7"/>
      <c r="E140" s="7"/>
      <c r="F140" s="7"/>
      <c r="G140" s="8"/>
      <c r="H140" s="122">
        <f t="shared" si="18"/>
        <v>0</v>
      </c>
      <c r="I140" s="124">
        <f t="shared" si="19"/>
        <v>0</v>
      </c>
    </row>
    <row r="141" spans="1:9" x14ac:dyDescent="0.35">
      <c r="A141" s="81" t="s">
        <v>286</v>
      </c>
      <c r="B141" s="7"/>
      <c r="C141" s="7"/>
      <c r="D141" s="7"/>
      <c r="E141" s="7"/>
      <c r="F141" s="7"/>
      <c r="G141" s="8"/>
      <c r="H141" s="122">
        <f t="shared" si="18"/>
        <v>0</v>
      </c>
      <c r="I141" s="124">
        <f t="shared" si="19"/>
        <v>0</v>
      </c>
    </row>
    <row r="142" spans="1:9" x14ac:dyDescent="0.35">
      <c r="A142" s="81" t="s">
        <v>287</v>
      </c>
      <c r="B142" s="7"/>
      <c r="C142" s="7"/>
      <c r="D142" s="7"/>
      <c r="E142" s="7"/>
      <c r="F142" s="7"/>
      <c r="G142" s="8"/>
      <c r="H142" s="122">
        <f t="shared" si="18"/>
        <v>0</v>
      </c>
      <c r="I142" s="124">
        <f t="shared" si="19"/>
        <v>0</v>
      </c>
    </row>
    <row r="143" spans="1:9" x14ac:dyDescent="0.35">
      <c r="A143" s="81" t="s">
        <v>288</v>
      </c>
      <c r="B143" s="7"/>
      <c r="C143" s="7"/>
      <c r="D143" s="7"/>
      <c r="E143" s="7"/>
      <c r="F143" s="7"/>
      <c r="G143" s="8"/>
      <c r="H143" s="122">
        <f t="shared" si="18"/>
        <v>0</v>
      </c>
      <c r="I143" s="124">
        <f t="shared" si="19"/>
        <v>0</v>
      </c>
    </row>
    <row r="144" spans="1:9" x14ac:dyDescent="0.35">
      <c r="A144" s="81" t="s">
        <v>289</v>
      </c>
      <c r="B144" s="7"/>
      <c r="C144" s="7"/>
      <c r="D144" s="7"/>
      <c r="E144" s="7"/>
      <c r="F144" s="7"/>
      <c r="G144" s="8"/>
      <c r="H144" s="122">
        <f t="shared" si="18"/>
        <v>0</v>
      </c>
      <c r="I144" s="124">
        <f t="shared" si="19"/>
        <v>0</v>
      </c>
    </row>
    <row r="145" spans="1:9" x14ac:dyDescent="0.35">
      <c r="A145" s="81" t="s">
        <v>290</v>
      </c>
      <c r="B145" s="7"/>
      <c r="C145" s="7"/>
      <c r="D145" s="7"/>
      <c r="E145" s="7"/>
      <c r="F145" s="7"/>
      <c r="G145" s="8"/>
      <c r="H145" s="122">
        <f t="shared" si="18"/>
        <v>0</v>
      </c>
      <c r="I145" s="124">
        <f t="shared" si="19"/>
        <v>0</v>
      </c>
    </row>
    <row r="146" spans="1:9" ht="14.15" customHeight="1" x14ac:dyDescent="0.35">
      <c r="A146" s="81" t="s">
        <v>291</v>
      </c>
      <c r="B146" s="7"/>
      <c r="C146" s="7"/>
      <c r="D146" s="7"/>
      <c r="E146" s="7"/>
      <c r="F146" s="7"/>
      <c r="G146" s="8"/>
      <c r="H146" s="122">
        <f t="shared" si="18"/>
        <v>0</v>
      </c>
      <c r="I146" s="124">
        <f t="shared" si="19"/>
        <v>0</v>
      </c>
    </row>
    <row r="147" spans="1:9" ht="14.15" customHeight="1" x14ac:dyDescent="0.35">
      <c r="A147" s="81" t="s">
        <v>292</v>
      </c>
      <c r="B147" s="7"/>
      <c r="C147" s="7"/>
      <c r="D147" s="7"/>
      <c r="E147" s="7"/>
      <c r="F147" s="7"/>
      <c r="G147" s="8"/>
      <c r="H147" s="122">
        <f t="shared" si="18"/>
        <v>0</v>
      </c>
      <c r="I147" s="124">
        <f t="shared" si="19"/>
        <v>0</v>
      </c>
    </row>
    <row r="148" spans="1:9" ht="14.15" customHeight="1" x14ac:dyDescent="0.35">
      <c r="A148" s="81" t="s">
        <v>293</v>
      </c>
      <c r="B148" s="7"/>
      <c r="C148" s="7"/>
      <c r="D148" s="7"/>
      <c r="E148" s="7"/>
      <c r="F148" s="7"/>
      <c r="G148" s="8"/>
      <c r="H148" s="122">
        <f t="shared" si="18"/>
        <v>0</v>
      </c>
      <c r="I148" s="124">
        <f t="shared" si="19"/>
        <v>0</v>
      </c>
    </row>
    <row r="149" spans="1:9" x14ac:dyDescent="0.35">
      <c r="A149" s="81" t="s">
        <v>294</v>
      </c>
      <c r="B149" s="7"/>
      <c r="C149" s="7"/>
      <c r="D149" s="7"/>
      <c r="E149" s="7"/>
      <c r="F149" s="7"/>
      <c r="G149" s="8"/>
      <c r="H149" s="122">
        <f t="shared" si="18"/>
        <v>0</v>
      </c>
      <c r="I149" s="124">
        <f t="shared" si="19"/>
        <v>0</v>
      </c>
    </row>
    <row r="150" spans="1:9" ht="14.15" customHeight="1" x14ac:dyDescent="0.35">
      <c r="A150" s="81" t="s">
        <v>295</v>
      </c>
      <c r="B150" s="7"/>
      <c r="C150" s="7"/>
      <c r="D150" s="7"/>
      <c r="E150" s="7"/>
      <c r="F150" s="7"/>
      <c r="G150" s="8"/>
      <c r="H150" s="122">
        <f t="shared" si="18"/>
        <v>0</v>
      </c>
      <c r="I150" s="124">
        <f t="shared" si="19"/>
        <v>0</v>
      </c>
    </row>
    <row r="151" spans="1:9" ht="14.15" customHeight="1" x14ac:dyDescent="0.35">
      <c r="A151" s="81" t="s">
        <v>296</v>
      </c>
      <c r="B151" s="7"/>
      <c r="C151" s="7"/>
      <c r="D151" s="7"/>
      <c r="E151" s="7"/>
      <c r="F151" s="7"/>
      <c r="G151" s="8"/>
      <c r="H151" s="122">
        <f t="shared" si="18"/>
        <v>0</v>
      </c>
      <c r="I151" s="124">
        <f t="shared" si="19"/>
        <v>0</v>
      </c>
    </row>
    <row r="152" spans="1:9" ht="14.15" customHeight="1" x14ac:dyDescent="0.35">
      <c r="A152" s="81" t="s">
        <v>297</v>
      </c>
      <c r="B152" s="7"/>
      <c r="C152" s="7"/>
      <c r="D152" s="7"/>
      <c r="E152" s="7"/>
      <c r="F152" s="7"/>
      <c r="G152" s="8"/>
      <c r="H152" s="122">
        <f t="shared" si="18"/>
        <v>0</v>
      </c>
      <c r="I152" s="124">
        <f t="shared" si="19"/>
        <v>0</v>
      </c>
    </row>
    <row r="153" spans="1:9" ht="14.15" customHeight="1" x14ac:dyDescent="0.35">
      <c r="A153" s="81" t="s">
        <v>298</v>
      </c>
      <c r="B153" s="7"/>
      <c r="C153" s="7"/>
      <c r="D153" s="7"/>
      <c r="E153" s="7"/>
      <c r="F153" s="7"/>
      <c r="G153" s="8"/>
      <c r="H153" s="122">
        <f t="shared" si="18"/>
        <v>0</v>
      </c>
      <c r="I153" s="124">
        <f t="shared" si="19"/>
        <v>0</v>
      </c>
    </row>
    <row r="154" spans="1:9" ht="14.15" customHeight="1" x14ac:dyDescent="0.35">
      <c r="A154" s="81" t="s">
        <v>299</v>
      </c>
      <c r="B154" s="7"/>
      <c r="C154" s="7"/>
      <c r="D154" s="7"/>
      <c r="E154" s="7"/>
      <c r="F154" s="7"/>
      <c r="G154" s="8"/>
      <c r="H154" s="122">
        <f t="shared" si="18"/>
        <v>0</v>
      </c>
      <c r="I154" s="124">
        <f t="shared" si="19"/>
        <v>0</v>
      </c>
    </row>
    <row r="155" spans="1:9" ht="14.15" customHeight="1" x14ac:dyDescent="0.35">
      <c r="A155" s="81" t="s">
        <v>300</v>
      </c>
      <c r="B155" s="18"/>
      <c r="C155" s="18"/>
      <c r="D155" s="18"/>
      <c r="E155" s="18"/>
      <c r="F155" s="18"/>
      <c r="G155" s="19"/>
      <c r="H155" s="122">
        <f t="shared" ref="H155" si="20">E155*30</f>
        <v>0</v>
      </c>
      <c r="I155" s="124">
        <f t="shared" ref="I155" si="21">G155*H155</f>
        <v>0</v>
      </c>
    </row>
    <row r="156" spans="1:9" ht="15" thickBot="1" x14ac:dyDescent="0.4">
      <c r="A156" s="94" t="s">
        <v>301</v>
      </c>
      <c r="B156" s="9"/>
      <c r="C156" s="9"/>
      <c r="D156" s="9"/>
      <c r="E156" s="9"/>
      <c r="F156" s="9"/>
      <c r="G156" s="29"/>
      <c r="H156" s="126">
        <f t="shared" ref="H156" si="22">E156*30</f>
        <v>0</v>
      </c>
      <c r="I156" s="127">
        <f t="shared" ref="I156" si="23">G156*H156</f>
        <v>0</v>
      </c>
    </row>
    <row r="157" spans="1:9" s="110" customFormat="1" ht="23.5" customHeight="1" thickBot="1" x14ac:dyDescent="0.4">
      <c r="A157" s="128" t="s">
        <v>46</v>
      </c>
      <c r="B157" s="129"/>
      <c r="C157" s="129"/>
      <c r="D157" s="129"/>
      <c r="E157" s="129"/>
      <c r="F157" s="129"/>
      <c r="G157" s="129"/>
      <c r="H157" s="130"/>
      <c r="I157" s="131">
        <f>SUM(I7:I156)</f>
        <v>0</v>
      </c>
    </row>
    <row r="158" spans="1:9" s="110" customFormat="1" ht="23.5" customHeight="1" x14ac:dyDescent="0.35">
      <c r="A158" s="132"/>
      <c r="B158" s="132"/>
      <c r="C158" s="132"/>
      <c r="D158" s="132"/>
      <c r="E158" s="132"/>
      <c r="F158" s="132"/>
      <c r="G158" s="132"/>
      <c r="H158" s="132"/>
      <c r="I158" s="133"/>
    </row>
    <row r="159" spans="1:9" s="110" customFormat="1" ht="24.65" customHeight="1" x14ac:dyDescent="0.35">
      <c r="A159" s="134" t="s">
        <v>44</v>
      </c>
      <c r="B159" s="135"/>
      <c r="C159" s="135"/>
      <c r="D159" s="135"/>
      <c r="E159" s="135"/>
      <c r="F159" s="135"/>
      <c r="G159" s="135"/>
      <c r="H159" s="135"/>
      <c r="I159" s="136"/>
    </row>
    <row r="160" spans="1:9" s="110" customFormat="1" ht="22" customHeight="1" thickBot="1" x14ac:dyDescent="0.4">
      <c r="A160" s="137" t="s">
        <v>21</v>
      </c>
      <c r="B160" s="138"/>
      <c r="C160" s="138"/>
      <c r="D160" s="138"/>
      <c r="E160" s="138"/>
      <c r="F160" s="138"/>
      <c r="G160" s="138"/>
      <c r="H160" s="138"/>
      <c r="I160" s="139"/>
    </row>
    <row r="161" spans="1:16" s="110" customFormat="1" ht="54.65" customHeight="1" x14ac:dyDescent="0.35">
      <c r="A161" s="140" t="s">
        <v>13</v>
      </c>
      <c r="B161" s="141" t="s">
        <v>10</v>
      </c>
      <c r="C161" s="142" t="s">
        <v>39</v>
      </c>
      <c r="D161" s="142" t="s">
        <v>24</v>
      </c>
      <c r="E161" s="141" t="s">
        <v>147</v>
      </c>
      <c r="F161" s="141" t="s">
        <v>23</v>
      </c>
      <c r="G161" s="143" t="s">
        <v>43</v>
      </c>
      <c r="H161" s="141" t="s">
        <v>146</v>
      </c>
      <c r="I161" s="144" t="s">
        <v>152</v>
      </c>
    </row>
    <row r="162" spans="1:16" s="110" customFormat="1" ht="26.5" customHeight="1" x14ac:dyDescent="0.35">
      <c r="A162" s="145">
        <v>0</v>
      </c>
      <c r="B162" s="146" t="s">
        <v>75</v>
      </c>
      <c r="C162" s="146" t="s">
        <v>160</v>
      </c>
      <c r="D162" s="146" t="s">
        <v>161</v>
      </c>
      <c r="E162" s="147">
        <v>60</v>
      </c>
      <c r="F162" s="147" t="s">
        <v>25</v>
      </c>
      <c r="G162" s="148">
        <v>999</v>
      </c>
      <c r="H162" s="148">
        <f>E162*G162</f>
        <v>59940</v>
      </c>
      <c r="I162" s="149" t="e">
        <f>(H162/'1. Evaluation Model Complete'!$D$3)*30</f>
        <v>#DIV/0!</v>
      </c>
      <c r="J162" s="150"/>
      <c r="K162" s="150"/>
      <c r="L162" s="150"/>
      <c r="M162" s="150"/>
      <c r="N162" s="150"/>
      <c r="O162" s="150"/>
      <c r="P162" s="150"/>
    </row>
    <row r="163" spans="1:16" s="110" customFormat="1" ht="26.15" customHeight="1" thickBot="1" x14ac:dyDescent="0.4">
      <c r="A163" s="151">
        <v>0</v>
      </c>
      <c r="B163" s="152" t="s">
        <v>76</v>
      </c>
      <c r="C163" s="152" t="s">
        <v>162</v>
      </c>
      <c r="D163" s="152" t="s">
        <v>163</v>
      </c>
      <c r="E163" s="153">
        <v>3</v>
      </c>
      <c r="F163" s="153" t="s">
        <v>25</v>
      </c>
      <c r="G163" s="154">
        <v>999</v>
      </c>
      <c r="H163" s="154">
        <f t="shared" ref="H163:H183" si="24">E163*G163</f>
        <v>2997</v>
      </c>
      <c r="I163" s="155" t="e">
        <f>(H163/'1. Evaluation Model Complete'!$D$3)*30</f>
        <v>#DIV/0!</v>
      </c>
    </row>
    <row r="164" spans="1:16" x14ac:dyDescent="0.35">
      <c r="A164" s="116" t="s">
        <v>61</v>
      </c>
      <c r="B164" s="6"/>
      <c r="C164" s="30"/>
      <c r="D164" s="6"/>
      <c r="E164" s="14"/>
      <c r="F164" s="31"/>
      <c r="G164" s="32"/>
      <c r="H164" s="156">
        <f t="shared" si="24"/>
        <v>0</v>
      </c>
      <c r="I164" s="157" t="e">
        <f>(H164/'1. Evaluation Model Complete'!$D$3)*30</f>
        <v>#DIV/0!</v>
      </c>
    </row>
    <row r="165" spans="1:16" x14ac:dyDescent="0.35">
      <c r="A165" s="81" t="s">
        <v>62</v>
      </c>
      <c r="B165" s="7"/>
      <c r="C165" s="15"/>
      <c r="D165" s="7"/>
      <c r="E165" s="7"/>
      <c r="F165" s="17"/>
      <c r="G165" s="21"/>
      <c r="H165" s="158">
        <f t="shared" si="24"/>
        <v>0</v>
      </c>
      <c r="I165" s="159" t="e">
        <f>(H165/'1. Evaluation Model Complete'!$D$3)*30</f>
        <v>#DIV/0!</v>
      </c>
    </row>
    <row r="166" spans="1:16" x14ac:dyDescent="0.35">
      <c r="A166" s="81" t="s">
        <v>63</v>
      </c>
      <c r="B166" s="16"/>
      <c r="C166" s="15"/>
      <c r="D166" s="7"/>
      <c r="E166" s="7"/>
      <c r="F166" s="7"/>
      <c r="G166" s="21"/>
      <c r="H166" s="158">
        <f t="shared" si="24"/>
        <v>0</v>
      </c>
      <c r="I166" s="159" t="e">
        <f>(H166/'1. Evaluation Model Complete'!$D$3)*30</f>
        <v>#DIV/0!</v>
      </c>
    </row>
    <row r="167" spans="1:16" x14ac:dyDescent="0.35">
      <c r="A167" s="81" t="s">
        <v>64</v>
      </c>
      <c r="B167" s="7"/>
      <c r="C167" s="7"/>
      <c r="D167" s="7"/>
      <c r="E167" s="7"/>
      <c r="F167" s="7"/>
      <c r="G167" s="21"/>
      <c r="H167" s="158">
        <f t="shared" si="24"/>
        <v>0</v>
      </c>
      <c r="I167" s="159" t="e">
        <f>(H167/'1. Evaluation Model Complete'!$D$3)*30</f>
        <v>#DIV/0!</v>
      </c>
    </row>
    <row r="168" spans="1:16" x14ac:dyDescent="0.35">
      <c r="A168" s="81" t="s">
        <v>65</v>
      </c>
      <c r="B168" s="7"/>
      <c r="C168" s="7"/>
      <c r="D168" s="7"/>
      <c r="E168" s="7"/>
      <c r="F168" s="7"/>
      <c r="G168" s="21"/>
      <c r="H168" s="158">
        <f t="shared" si="24"/>
        <v>0</v>
      </c>
      <c r="I168" s="159" t="e">
        <f>(H168/'1. Evaluation Model Complete'!$D$3)*30</f>
        <v>#DIV/0!</v>
      </c>
    </row>
    <row r="169" spans="1:16" x14ac:dyDescent="0.35">
      <c r="A169" s="81" t="s">
        <v>66</v>
      </c>
      <c r="B169" s="7"/>
      <c r="C169" s="7"/>
      <c r="D169" s="7"/>
      <c r="E169" s="7"/>
      <c r="F169" s="7"/>
      <c r="G169" s="21"/>
      <c r="H169" s="158">
        <f t="shared" si="24"/>
        <v>0</v>
      </c>
      <c r="I169" s="159" t="e">
        <f>(H169/'1. Evaluation Model Complete'!$D$3)*30</f>
        <v>#DIV/0!</v>
      </c>
    </row>
    <row r="170" spans="1:16" x14ac:dyDescent="0.35">
      <c r="A170" s="81" t="s">
        <v>67</v>
      </c>
      <c r="B170" s="7"/>
      <c r="C170" s="7"/>
      <c r="D170" s="7"/>
      <c r="E170" s="7"/>
      <c r="F170" s="7"/>
      <c r="G170" s="21"/>
      <c r="H170" s="158">
        <f t="shared" si="24"/>
        <v>0</v>
      </c>
      <c r="I170" s="159" t="e">
        <f>(H170/'1. Evaluation Model Complete'!$D$3)*30</f>
        <v>#DIV/0!</v>
      </c>
    </row>
    <row r="171" spans="1:16" x14ac:dyDescent="0.35">
      <c r="A171" s="81" t="s">
        <v>68</v>
      </c>
      <c r="B171" s="7"/>
      <c r="C171" s="7"/>
      <c r="D171" s="7"/>
      <c r="E171" s="7"/>
      <c r="F171" s="7"/>
      <c r="G171" s="21"/>
      <c r="H171" s="158">
        <f t="shared" si="24"/>
        <v>0</v>
      </c>
      <c r="I171" s="159" t="e">
        <f>(H171/'1. Evaluation Model Complete'!$D$3)*30</f>
        <v>#DIV/0!</v>
      </c>
    </row>
    <row r="172" spans="1:16" x14ac:dyDescent="0.35">
      <c r="A172" s="81" t="s">
        <v>69</v>
      </c>
      <c r="B172" s="7"/>
      <c r="C172" s="7"/>
      <c r="D172" s="7"/>
      <c r="E172" s="7"/>
      <c r="F172" s="7"/>
      <c r="G172" s="21"/>
      <c r="H172" s="158">
        <f t="shared" si="24"/>
        <v>0</v>
      </c>
      <c r="I172" s="159" t="e">
        <f>(H172/'1. Evaluation Model Complete'!$D$3)*30</f>
        <v>#DIV/0!</v>
      </c>
    </row>
    <row r="173" spans="1:16" x14ac:dyDescent="0.35">
      <c r="A173" s="81" t="s">
        <v>70</v>
      </c>
      <c r="B173" s="7"/>
      <c r="C173" s="7"/>
      <c r="D173" s="7"/>
      <c r="E173" s="7"/>
      <c r="F173" s="7"/>
      <c r="G173" s="21"/>
      <c r="H173" s="158">
        <f t="shared" si="24"/>
        <v>0</v>
      </c>
      <c r="I173" s="159" t="e">
        <f>(H173/'1. Evaluation Model Complete'!$D$3)*30</f>
        <v>#DIV/0!</v>
      </c>
    </row>
    <row r="174" spans="1:16" x14ac:dyDescent="0.35">
      <c r="A174" s="81" t="s">
        <v>71</v>
      </c>
      <c r="B174" s="7"/>
      <c r="C174" s="7"/>
      <c r="D174" s="7"/>
      <c r="E174" s="7"/>
      <c r="F174" s="7"/>
      <c r="G174" s="21"/>
      <c r="H174" s="158">
        <f t="shared" si="24"/>
        <v>0</v>
      </c>
      <c r="I174" s="159" t="e">
        <f>(H174/'1. Evaluation Model Complete'!$D$3)*30</f>
        <v>#DIV/0!</v>
      </c>
    </row>
    <row r="175" spans="1:16" ht="14.15" customHeight="1" x14ac:dyDescent="0.35">
      <c r="A175" s="81" t="s">
        <v>72</v>
      </c>
      <c r="B175" s="7"/>
      <c r="C175" s="7"/>
      <c r="D175" s="7"/>
      <c r="E175" s="7"/>
      <c r="F175" s="7"/>
      <c r="G175" s="21"/>
      <c r="H175" s="158">
        <f t="shared" si="24"/>
        <v>0</v>
      </c>
      <c r="I175" s="159" t="e">
        <f>(H175/'1. Evaluation Model Complete'!$D$3)*30</f>
        <v>#DIV/0!</v>
      </c>
    </row>
    <row r="176" spans="1:16" ht="14.15" customHeight="1" x14ac:dyDescent="0.35">
      <c r="A176" s="81" t="s">
        <v>73</v>
      </c>
      <c r="B176" s="7"/>
      <c r="C176" s="7"/>
      <c r="D176" s="7"/>
      <c r="E176" s="7"/>
      <c r="F176" s="7"/>
      <c r="G176" s="21"/>
      <c r="H176" s="158">
        <f t="shared" si="24"/>
        <v>0</v>
      </c>
      <c r="I176" s="159" t="e">
        <f>(H176/'1. Evaluation Model Complete'!$D$3)*30</f>
        <v>#DIV/0!</v>
      </c>
    </row>
    <row r="177" spans="1:9" ht="14.15" customHeight="1" x14ac:dyDescent="0.35">
      <c r="A177" s="81" t="s">
        <v>74</v>
      </c>
      <c r="B177" s="7"/>
      <c r="C177" s="7"/>
      <c r="D177" s="7"/>
      <c r="E177" s="7"/>
      <c r="F177" s="7"/>
      <c r="G177" s="21"/>
      <c r="H177" s="158">
        <f t="shared" si="24"/>
        <v>0</v>
      </c>
      <c r="I177" s="159" t="e">
        <f>(H177/'1. Evaluation Model Complete'!$D$3)*30</f>
        <v>#DIV/0!</v>
      </c>
    </row>
    <row r="178" spans="1:9" ht="14.15" customHeight="1" x14ac:dyDescent="0.35">
      <c r="A178" s="81" t="s">
        <v>78</v>
      </c>
      <c r="B178" s="7"/>
      <c r="C178" s="7"/>
      <c r="D178" s="7"/>
      <c r="E178" s="7"/>
      <c r="F178" s="7"/>
      <c r="G178" s="21"/>
      <c r="H178" s="158">
        <f t="shared" si="24"/>
        <v>0</v>
      </c>
      <c r="I178" s="159" t="e">
        <f>(H178/'1. Evaluation Model Complete'!$D$3)*30</f>
        <v>#DIV/0!</v>
      </c>
    </row>
    <row r="179" spans="1:9" ht="14.15" customHeight="1" x14ac:dyDescent="0.35">
      <c r="A179" s="81" t="s">
        <v>79</v>
      </c>
      <c r="B179" s="7"/>
      <c r="C179" s="7"/>
      <c r="D179" s="7"/>
      <c r="E179" s="7"/>
      <c r="F179" s="7"/>
      <c r="G179" s="21"/>
      <c r="H179" s="158">
        <f t="shared" si="24"/>
        <v>0</v>
      </c>
      <c r="I179" s="159" t="e">
        <f>(H179/'1. Evaluation Model Complete'!$D$3)*30</f>
        <v>#DIV/0!</v>
      </c>
    </row>
    <row r="180" spans="1:9" ht="14.15" customHeight="1" x14ac:dyDescent="0.35">
      <c r="A180" s="81" t="s">
        <v>80</v>
      </c>
      <c r="B180" s="7"/>
      <c r="C180" s="7"/>
      <c r="D180" s="7"/>
      <c r="E180" s="7"/>
      <c r="F180" s="7"/>
      <c r="G180" s="21"/>
      <c r="H180" s="158">
        <f t="shared" si="24"/>
        <v>0</v>
      </c>
      <c r="I180" s="159" t="e">
        <f>(H180/'1. Evaluation Model Complete'!$D$3)*30</f>
        <v>#DIV/0!</v>
      </c>
    </row>
    <row r="181" spans="1:9" ht="14.15" customHeight="1" x14ac:dyDescent="0.35">
      <c r="A181" s="81" t="s">
        <v>81</v>
      </c>
      <c r="B181" s="7"/>
      <c r="C181" s="7"/>
      <c r="D181" s="7"/>
      <c r="E181" s="7"/>
      <c r="F181" s="7"/>
      <c r="G181" s="21"/>
      <c r="H181" s="158">
        <f t="shared" si="24"/>
        <v>0</v>
      </c>
      <c r="I181" s="159" t="e">
        <f>(H181/'1. Evaluation Model Complete'!$D$3)*30</f>
        <v>#DIV/0!</v>
      </c>
    </row>
    <row r="182" spans="1:9" ht="14.15" customHeight="1" x14ac:dyDescent="0.35">
      <c r="A182" s="81" t="s">
        <v>82</v>
      </c>
      <c r="B182" s="7"/>
      <c r="C182" s="7"/>
      <c r="D182" s="7"/>
      <c r="E182" s="7"/>
      <c r="F182" s="7"/>
      <c r="G182" s="21"/>
      <c r="H182" s="158">
        <f t="shared" si="24"/>
        <v>0</v>
      </c>
      <c r="I182" s="159" t="e">
        <f>(H182/'1. Evaluation Model Complete'!$D$3)*30</f>
        <v>#DIV/0!</v>
      </c>
    </row>
    <row r="183" spans="1:9" x14ac:dyDescent="0.35">
      <c r="A183" s="81" t="s">
        <v>83</v>
      </c>
      <c r="B183" s="7"/>
      <c r="C183" s="7"/>
      <c r="D183" s="7"/>
      <c r="E183" s="7"/>
      <c r="F183" s="7"/>
      <c r="G183" s="21"/>
      <c r="H183" s="158">
        <f t="shared" si="24"/>
        <v>0</v>
      </c>
      <c r="I183" s="159" t="e">
        <f>(H183/'1. Evaluation Model Complete'!$D$3)*30</f>
        <v>#DIV/0!</v>
      </c>
    </row>
    <row r="184" spans="1:9" x14ac:dyDescent="0.35">
      <c r="A184" s="81" t="s">
        <v>302</v>
      </c>
      <c r="B184" s="7"/>
      <c r="C184" s="15"/>
      <c r="D184" s="7"/>
      <c r="E184" s="20"/>
      <c r="F184" s="17"/>
      <c r="G184" s="22"/>
      <c r="H184" s="158">
        <f t="shared" ref="H184:H223" si="25">E184*G184</f>
        <v>0</v>
      </c>
      <c r="I184" s="159" t="e">
        <f>(H184/'1. Evaluation Model Complete'!$D$3)*30</f>
        <v>#DIV/0!</v>
      </c>
    </row>
    <row r="185" spans="1:9" x14ac:dyDescent="0.35">
      <c r="A185" s="81" t="s">
        <v>303</v>
      </c>
      <c r="B185" s="7"/>
      <c r="C185" s="15"/>
      <c r="D185" s="7"/>
      <c r="E185" s="7"/>
      <c r="F185" s="17"/>
      <c r="G185" s="21"/>
      <c r="H185" s="158">
        <f t="shared" si="25"/>
        <v>0</v>
      </c>
      <c r="I185" s="159" t="e">
        <f>(H185/'1. Evaluation Model Complete'!$D$3)*30</f>
        <v>#DIV/0!</v>
      </c>
    </row>
    <row r="186" spans="1:9" x14ac:dyDescent="0.35">
      <c r="A186" s="81" t="s">
        <v>304</v>
      </c>
      <c r="B186" s="16"/>
      <c r="C186" s="15"/>
      <c r="D186" s="7"/>
      <c r="E186" s="7"/>
      <c r="F186" s="7"/>
      <c r="G186" s="21"/>
      <c r="H186" s="158">
        <f t="shared" si="25"/>
        <v>0</v>
      </c>
      <c r="I186" s="159" t="e">
        <f>(H186/'1. Evaluation Model Complete'!$D$3)*30</f>
        <v>#DIV/0!</v>
      </c>
    </row>
    <row r="187" spans="1:9" x14ac:dyDescent="0.35">
      <c r="A187" s="81" t="s">
        <v>305</v>
      </c>
      <c r="B187" s="7"/>
      <c r="C187" s="7"/>
      <c r="D187" s="7"/>
      <c r="E187" s="7"/>
      <c r="F187" s="7"/>
      <c r="G187" s="21"/>
      <c r="H187" s="158">
        <f t="shared" si="25"/>
        <v>0</v>
      </c>
      <c r="I187" s="159" t="e">
        <f>(H187/'1. Evaluation Model Complete'!$D$3)*30</f>
        <v>#DIV/0!</v>
      </c>
    </row>
    <row r="188" spans="1:9" x14ac:dyDescent="0.35">
      <c r="A188" s="81" t="s">
        <v>306</v>
      </c>
      <c r="B188" s="7"/>
      <c r="C188" s="7"/>
      <c r="D188" s="7"/>
      <c r="E188" s="7"/>
      <c r="F188" s="7"/>
      <c r="G188" s="21"/>
      <c r="H188" s="158">
        <f t="shared" si="25"/>
        <v>0</v>
      </c>
      <c r="I188" s="159" t="e">
        <f>(H188/'1. Evaluation Model Complete'!$D$3)*30</f>
        <v>#DIV/0!</v>
      </c>
    </row>
    <row r="189" spans="1:9" x14ac:dyDescent="0.35">
      <c r="A189" s="81" t="s">
        <v>307</v>
      </c>
      <c r="B189" s="7"/>
      <c r="C189" s="7"/>
      <c r="D189" s="7"/>
      <c r="E189" s="7"/>
      <c r="F189" s="7"/>
      <c r="G189" s="21"/>
      <c r="H189" s="158">
        <f t="shared" si="25"/>
        <v>0</v>
      </c>
      <c r="I189" s="159" t="e">
        <f>(H189/'1. Evaluation Model Complete'!$D$3)*30</f>
        <v>#DIV/0!</v>
      </c>
    </row>
    <row r="190" spans="1:9" x14ac:dyDescent="0.35">
      <c r="A190" s="81" t="s">
        <v>308</v>
      </c>
      <c r="B190" s="7"/>
      <c r="C190" s="7"/>
      <c r="D190" s="7"/>
      <c r="E190" s="7"/>
      <c r="F190" s="7"/>
      <c r="G190" s="21"/>
      <c r="H190" s="158">
        <f t="shared" si="25"/>
        <v>0</v>
      </c>
      <c r="I190" s="159" t="e">
        <f>(H190/'1. Evaluation Model Complete'!$D$3)*30</f>
        <v>#DIV/0!</v>
      </c>
    </row>
    <row r="191" spans="1:9" x14ac:dyDescent="0.35">
      <c r="A191" s="81" t="s">
        <v>309</v>
      </c>
      <c r="B191" s="7"/>
      <c r="C191" s="7"/>
      <c r="D191" s="7"/>
      <c r="E191" s="7"/>
      <c r="F191" s="7"/>
      <c r="G191" s="21"/>
      <c r="H191" s="158">
        <f t="shared" si="25"/>
        <v>0</v>
      </c>
      <c r="I191" s="159" t="e">
        <f>(H191/'1. Evaluation Model Complete'!$D$3)*30</f>
        <v>#DIV/0!</v>
      </c>
    </row>
    <row r="192" spans="1:9" x14ac:dyDescent="0.35">
      <c r="A192" s="81" t="s">
        <v>310</v>
      </c>
      <c r="B192" s="7"/>
      <c r="C192" s="7"/>
      <c r="D192" s="7"/>
      <c r="E192" s="7"/>
      <c r="F192" s="7"/>
      <c r="G192" s="21"/>
      <c r="H192" s="158">
        <f t="shared" si="25"/>
        <v>0</v>
      </c>
      <c r="I192" s="159" t="e">
        <f>(H192/'1. Evaluation Model Complete'!$D$3)*30</f>
        <v>#DIV/0!</v>
      </c>
    </row>
    <row r="193" spans="1:9" x14ac:dyDescent="0.35">
      <c r="A193" s="81" t="s">
        <v>311</v>
      </c>
      <c r="B193" s="7"/>
      <c r="C193" s="7"/>
      <c r="D193" s="7"/>
      <c r="E193" s="7"/>
      <c r="F193" s="7"/>
      <c r="G193" s="21"/>
      <c r="H193" s="158">
        <f t="shared" si="25"/>
        <v>0</v>
      </c>
      <c r="I193" s="159" t="e">
        <f>(H193/'1. Evaluation Model Complete'!$D$3)*30</f>
        <v>#DIV/0!</v>
      </c>
    </row>
    <row r="194" spans="1:9" x14ac:dyDescent="0.35">
      <c r="A194" s="81" t="s">
        <v>312</v>
      </c>
      <c r="B194" s="7"/>
      <c r="C194" s="7"/>
      <c r="D194" s="7"/>
      <c r="E194" s="7"/>
      <c r="F194" s="7"/>
      <c r="G194" s="21"/>
      <c r="H194" s="158">
        <f t="shared" si="25"/>
        <v>0</v>
      </c>
      <c r="I194" s="159" t="e">
        <f>(H194/'1. Evaluation Model Complete'!$D$3)*30</f>
        <v>#DIV/0!</v>
      </c>
    </row>
    <row r="195" spans="1:9" ht="14.15" customHeight="1" x14ac:dyDescent="0.35">
      <c r="A195" s="81" t="s">
        <v>313</v>
      </c>
      <c r="B195" s="7"/>
      <c r="C195" s="7"/>
      <c r="D195" s="7"/>
      <c r="E195" s="7"/>
      <c r="F195" s="7"/>
      <c r="G195" s="21"/>
      <c r="H195" s="158">
        <f t="shared" si="25"/>
        <v>0</v>
      </c>
      <c r="I195" s="159" t="e">
        <f>(H195/'1. Evaluation Model Complete'!$D$3)*30</f>
        <v>#DIV/0!</v>
      </c>
    </row>
    <row r="196" spans="1:9" ht="14.15" customHeight="1" x14ac:dyDescent="0.35">
      <c r="A196" s="81" t="s">
        <v>314</v>
      </c>
      <c r="B196" s="7"/>
      <c r="C196" s="7"/>
      <c r="D196" s="7"/>
      <c r="E196" s="7"/>
      <c r="F196" s="7"/>
      <c r="G196" s="21"/>
      <c r="H196" s="158">
        <f t="shared" si="25"/>
        <v>0</v>
      </c>
      <c r="I196" s="159" t="e">
        <f>(H196/'1. Evaluation Model Complete'!$D$3)*30</f>
        <v>#DIV/0!</v>
      </c>
    </row>
    <row r="197" spans="1:9" ht="14.15" customHeight="1" x14ac:dyDescent="0.35">
      <c r="A197" s="81" t="s">
        <v>315</v>
      </c>
      <c r="B197" s="7"/>
      <c r="C197" s="7"/>
      <c r="D197" s="7"/>
      <c r="E197" s="7"/>
      <c r="F197" s="7"/>
      <c r="G197" s="21"/>
      <c r="H197" s="158">
        <f t="shared" si="25"/>
        <v>0</v>
      </c>
      <c r="I197" s="159" t="e">
        <f>(H197/'1. Evaluation Model Complete'!$D$3)*30</f>
        <v>#DIV/0!</v>
      </c>
    </row>
    <row r="198" spans="1:9" ht="14.15" customHeight="1" x14ac:dyDescent="0.35">
      <c r="A198" s="81" t="s">
        <v>316</v>
      </c>
      <c r="B198" s="7"/>
      <c r="C198" s="7"/>
      <c r="D198" s="7"/>
      <c r="E198" s="7"/>
      <c r="F198" s="7"/>
      <c r="G198" s="21"/>
      <c r="H198" s="158">
        <f t="shared" si="25"/>
        <v>0</v>
      </c>
      <c r="I198" s="159" t="e">
        <f>(H198/'1. Evaluation Model Complete'!$D$3)*30</f>
        <v>#DIV/0!</v>
      </c>
    </row>
    <row r="199" spans="1:9" ht="14.15" customHeight="1" x14ac:dyDescent="0.35">
      <c r="A199" s="81" t="s">
        <v>317</v>
      </c>
      <c r="B199" s="7"/>
      <c r="C199" s="7"/>
      <c r="D199" s="7"/>
      <c r="E199" s="7"/>
      <c r="F199" s="7"/>
      <c r="G199" s="21"/>
      <c r="H199" s="158">
        <f t="shared" si="25"/>
        <v>0</v>
      </c>
      <c r="I199" s="159" t="e">
        <f>(H199/'1. Evaluation Model Complete'!$D$3)*30</f>
        <v>#DIV/0!</v>
      </c>
    </row>
    <row r="200" spans="1:9" ht="14.15" customHeight="1" x14ac:dyDescent="0.35">
      <c r="A200" s="81" t="s">
        <v>318</v>
      </c>
      <c r="B200" s="7"/>
      <c r="C200" s="7"/>
      <c r="D200" s="7"/>
      <c r="E200" s="7"/>
      <c r="F200" s="7"/>
      <c r="G200" s="21"/>
      <c r="H200" s="158">
        <f t="shared" si="25"/>
        <v>0</v>
      </c>
      <c r="I200" s="159" t="e">
        <f>(H200/'1. Evaluation Model Complete'!$D$3)*30</f>
        <v>#DIV/0!</v>
      </c>
    </row>
    <row r="201" spans="1:9" ht="14.15" customHeight="1" x14ac:dyDescent="0.35">
      <c r="A201" s="81" t="s">
        <v>319</v>
      </c>
      <c r="B201" s="7"/>
      <c r="C201" s="7"/>
      <c r="D201" s="7"/>
      <c r="E201" s="7"/>
      <c r="F201" s="7"/>
      <c r="G201" s="21"/>
      <c r="H201" s="158">
        <f t="shared" si="25"/>
        <v>0</v>
      </c>
      <c r="I201" s="159" t="e">
        <f>(H201/'1. Evaluation Model Complete'!$D$3)*30</f>
        <v>#DIV/0!</v>
      </c>
    </row>
    <row r="202" spans="1:9" ht="14.15" customHeight="1" x14ac:dyDescent="0.35">
      <c r="A202" s="81" t="s">
        <v>320</v>
      </c>
      <c r="B202" s="7"/>
      <c r="C202" s="7"/>
      <c r="D202" s="7"/>
      <c r="E202" s="7"/>
      <c r="F202" s="7"/>
      <c r="G202" s="21"/>
      <c r="H202" s="158">
        <f t="shared" si="25"/>
        <v>0</v>
      </c>
      <c r="I202" s="159" t="e">
        <f>(H202/'1. Evaluation Model Complete'!$D$3)*30</f>
        <v>#DIV/0!</v>
      </c>
    </row>
    <row r="203" spans="1:9" x14ac:dyDescent="0.35">
      <c r="A203" s="81" t="s">
        <v>321</v>
      </c>
      <c r="B203" s="7"/>
      <c r="C203" s="7"/>
      <c r="D203" s="7"/>
      <c r="E203" s="7"/>
      <c r="F203" s="7"/>
      <c r="G203" s="21"/>
      <c r="H203" s="158">
        <f t="shared" si="25"/>
        <v>0</v>
      </c>
      <c r="I203" s="159" t="e">
        <f>(H203/'1. Evaluation Model Complete'!$D$3)*30</f>
        <v>#DIV/0!</v>
      </c>
    </row>
    <row r="204" spans="1:9" x14ac:dyDescent="0.35">
      <c r="A204" s="81" t="s">
        <v>322</v>
      </c>
      <c r="B204" s="7"/>
      <c r="C204" s="15"/>
      <c r="D204" s="7"/>
      <c r="E204" s="20"/>
      <c r="F204" s="17"/>
      <c r="G204" s="22"/>
      <c r="H204" s="158">
        <f t="shared" si="25"/>
        <v>0</v>
      </c>
      <c r="I204" s="159" t="e">
        <f>(H204/'1. Evaluation Model Complete'!$D$3)*30</f>
        <v>#DIV/0!</v>
      </c>
    </row>
    <row r="205" spans="1:9" x14ac:dyDescent="0.35">
      <c r="A205" s="81" t="s">
        <v>323</v>
      </c>
      <c r="B205" s="7"/>
      <c r="C205" s="15"/>
      <c r="D205" s="7"/>
      <c r="E205" s="7"/>
      <c r="F205" s="17"/>
      <c r="G205" s="21"/>
      <c r="H205" s="158">
        <f t="shared" si="25"/>
        <v>0</v>
      </c>
      <c r="I205" s="159" t="e">
        <f>(H205/'1. Evaluation Model Complete'!$D$3)*30</f>
        <v>#DIV/0!</v>
      </c>
    </row>
    <row r="206" spans="1:9" x14ac:dyDescent="0.35">
      <c r="A206" s="81" t="s">
        <v>324</v>
      </c>
      <c r="B206" s="16"/>
      <c r="C206" s="15"/>
      <c r="D206" s="7"/>
      <c r="E206" s="7"/>
      <c r="F206" s="7"/>
      <c r="G206" s="21"/>
      <c r="H206" s="158">
        <f t="shared" si="25"/>
        <v>0</v>
      </c>
      <c r="I206" s="159" t="e">
        <f>(H206/'1. Evaluation Model Complete'!$D$3)*30</f>
        <v>#DIV/0!</v>
      </c>
    </row>
    <row r="207" spans="1:9" x14ac:dyDescent="0.35">
      <c r="A207" s="81" t="s">
        <v>325</v>
      </c>
      <c r="B207" s="7"/>
      <c r="C207" s="7"/>
      <c r="D207" s="7"/>
      <c r="E207" s="7"/>
      <c r="F207" s="7"/>
      <c r="G207" s="21"/>
      <c r="H207" s="158">
        <f t="shared" si="25"/>
        <v>0</v>
      </c>
      <c r="I207" s="159" t="e">
        <f>(H207/'1. Evaluation Model Complete'!$D$3)*30</f>
        <v>#DIV/0!</v>
      </c>
    </row>
    <row r="208" spans="1:9" x14ac:dyDescent="0.35">
      <c r="A208" s="81" t="s">
        <v>326</v>
      </c>
      <c r="B208" s="7"/>
      <c r="C208" s="7"/>
      <c r="D208" s="7"/>
      <c r="E208" s="7"/>
      <c r="F208" s="7"/>
      <c r="G208" s="21"/>
      <c r="H208" s="158">
        <f t="shared" si="25"/>
        <v>0</v>
      </c>
      <c r="I208" s="159" t="e">
        <f>(H208/'1. Evaluation Model Complete'!$D$3)*30</f>
        <v>#DIV/0!</v>
      </c>
    </row>
    <row r="209" spans="1:9" x14ac:dyDescent="0.35">
      <c r="A209" s="81" t="s">
        <v>327</v>
      </c>
      <c r="B209" s="7"/>
      <c r="C209" s="7"/>
      <c r="D209" s="7"/>
      <c r="E209" s="7"/>
      <c r="F209" s="7"/>
      <c r="G209" s="21"/>
      <c r="H209" s="158">
        <f t="shared" si="25"/>
        <v>0</v>
      </c>
      <c r="I209" s="159" t="e">
        <f>(H209/'1. Evaluation Model Complete'!$D$3)*30</f>
        <v>#DIV/0!</v>
      </c>
    </row>
    <row r="210" spans="1:9" x14ac:dyDescent="0.35">
      <c r="A210" s="81" t="s">
        <v>328</v>
      </c>
      <c r="B210" s="7"/>
      <c r="C210" s="7"/>
      <c r="D210" s="7"/>
      <c r="E210" s="7"/>
      <c r="F210" s="7"/>
      <c r="G210" s="21"/>
      <c r="H210" s="158">
        <f t="shared" si="25"/>
        <v>0</v>
      </c>
      <c r="I210" s="159" t="e">
        <f>(H210/'1. Evaluation Model Complete'!$D$3)*30</f>
        <v>#DIV/0!</v>
      </c>
    </row>
    <row r="211" spans="1:9" x14ac:dyDescent="0.35">
      <c r="A211" s="81" t="s">
        <v>329</v>
      </c>
      <c r="B211" s="7"/>
      <c r="C211" s="7"/>
      <c r="D211" s="7"/>
      <c r="E211" s="7"/>
      <c r="F211" s="7"/>
      <c r="G211" s="21"/>
      <c r="H211" s="158">
        <f t="shared" si="25"/>
        <v>0</v>
      </c>
      <c r="I211" s="159" t="e">
        <f>(H211/'1. Evaluation Model Complete'!$D$3)*30</f>
        <v>#DIV/0!</v>
      </c>
    </row>
    <row r="212" spans="1:9" x14ac:dyDescent="0.35">
      <c r="A212" s="81" t="s">
        <v>330</v>
      </c>
      <c r="B212" s="7"/>
      <c r="C212" s="7"/>
      <c r="D212" s="7"/>
      <c r="E212" s="7"/>
      <c r="F212" s="7"/>
      <c r="G212" s="21"/>
      <c r="H212" s="158">
        <f t="shared" si="25"/>
        <v>0</v>
      </c>
      <c r="I212" s="159" t="e">
        <f>(H212/'1. Evaluation Model Complete'!$D$3)*30</f>
        <v>#DIV/0!</v>
      </c>
    </row>
    <row r="213" spans="1:9" x14ac:dyDescent="0.35">
      <c r="A213" s="81" t="s">
        <v>331</v>
      </c>
      <c r="B213" s="7"/>
      <c r="C213" s="7"/>
      <c r="D213" s="7"/>
      <c r="E213" s="7"/>
      <c r="F213" s="7"/>
      <c r="G213" s="21"/>
      <c r="H213" s="158">
        <f t="shared" si="25"/>
        <v>0</v>
      </c>
      <c r="I213" s="159" t="e">
        <f>(H213/'1. Evaluation Model Complete'!$D$3)*30</f>
        <v>#DIV/0!</v>
      </c>
    </row>
    <row r="214" spans="1:9" x14ac:dyDescent="0.35">
      <c r="A214" s="81" t="s">
        <v>332</v>
      </c>
      <c r="B214" s="7"/>
      <c r="C214" s="7"/>
      <c r="D214" s="7"/>
      <c r="E214" s="7"/>
      <c r="F214" s="7"/>
      <c r="G214" s="21"/>
      <c r="H214" s="158">
        <f t="shared" si="25"/>
        <v>0</v>
      </c>
      <c r="I214" s="159" t="e">
        <f>(H214/'1. Evaluation Model Complete'!$D$3)*30</f>
        <v>#DIV/0!</v>
      </c>
    </row>
    <row r="215" spans="1:9" ht="14.15" customHeight="1" x14ac:dyDescent="0.35">
      <c r="A215" s="81" t="s">
        <v>333</v>
      </c>
      <c r="B215" s="7"/>
      <c r="C215" s="7"/>
      <c r="D215" s="7"/>
      <c r="E215" s="7"/>
      <c r="F215" s="7"/>
      <c r="G215" s="21"/>
      <c r="H215" s="158">
        <f t="shared" si="25"/>
        <v>0</v>
      </c>
      <c r="I215" s="159" t="e">
        <f>(H215/'1. Evaluation Model Complete'!$D$3)*30</f>
        <v>#DIV/0!</v>
      </c>
    </row>
    <row r="216" spans="1:9" ht="14.15" customHeight="1" x14ac:dyDescent="0.35">
      <c r="A216" s="81" t="s">
        <v>334</v>
      </c>
      <c r="B216" s="7"/>
      <c r="C216" s="7"/>
      <c r="D216" s="7"/>
      <c r="E216" s="7"/>
      <c r="F216" s="7"/>
      <c r="G216" s="21"/>
      <c r="H216" s="158">
        <f t="shared" si="25"/>
        <v>0</v>
      </c>
      <c r="I216" s="159" t="e">
        <f>(H216/'1. Evaluation Model Complete'!$D$3)*30</f>
        <v>#DIV/0!</v>
      </c>
    </row>
    <row r="217" spans="1:9" ht="14.15" customHeight="1" x14ac:dyDescent="0.35">
      <c r="A217" s="81" t="s">
        <v>335</v>
      </c>
      <c r="B217" s="7"/>
      <c r="C217" s="7"/>
      <c r="D217" s="7"/>
      <c r="E217" s="7"/>
      <c r="F217" s="7"/>
      <c r="G217" s="21"/>
      <c r="H217" s="158">
        <f t="shared" si="25"/>
        <v>0</v>
      </c>
      <c r="I217" s="159" t="e">
        <f>(H217/'1. Evaluation Model Complete'!$D$3)*30</f>
        <v>#DIV/0!</v>
      </c>
    </row>
    <row r="218" spans="1:9" ht="14.15" customHeight="1" x14ac:dyDescent="0.35">
      <c r="A218" s="81" t="s">
        <v>336</v>
      </c>
      <c r="B218" s="7"/>
      <c r="C218" s="7"/>
      <c r="D218" s="7"/>
      <c r="E218" s="7"/>
      <c r="F218" s="7"/>
      <c r="G218" s="21"/>
      <c r="H218" s="158">
        <f t="shared" si="25"/>
        <v>0</v>
      </c>
      <c r="I218" s="159" t="e">
        <f>(H218/'1. Evaluation Model Complete'!$D$3)*30</f>
        <v>#DIV/0!</v>
      </c>
    </row>
    <row r="219" spans="1:9" ht="14.15" customHeight="1" x14ac:dyDescent="0.35">
      <c r="A219" s="81" t="s">
        <v>337</v>
      </c>
      <c r="B219" s="7"/>
      <c r="C219" s="7"/>
      <c r="D219" s="7"/>
      <c r="E219" s="7"/>
      <c r="F219" s="7"/>
      <c r="G219" s="21"/>
      <c r="H219" s="158">
        <f t="shared" si="25"/>
        <v>0</v>
      </c>
      <c r="I219" s="159" t="e">
        <f>(H219/'1. Evaluation Model Complete'!$D$3)*30</f>
        <v>#DIV/0!</v>
      </c>
    </row>
    <row r="220" spans="1:9" ht="14.15" customHeight="1" x14ac:dyDescent="0.35">
      <c r="A220" s="81" t="s">
        <v>338</v>
      </c>
      <c r="B220" s="7"/>
      <c r="C220" s="7"/>
      <c r="D220" s="7"/>
      <c r="E220" s="7"/>
      <c r="F220" s="7"/>
      <c r="G220" s="21"/>
      <c r="H220" s="158">
        <f t="shared" si="25"/>
        <v>0</v>
      </c>
      <c r="I220" s="159" t="e">
        <f>(H220/'1. Evaluation Model Complete'!$D$3)*30</f>
        <v>#DIV/0!</v>
      </c>
    </row>
    <row r="221" spans="1:9" ht="14.15" customHeight="1" x14ac:dyDescent="0.35">
      <c r="A221" s="81" t="s">
        <v>339</v>
      </c>
      <c r="B221" s="7"/>
      <c r="C221" s="7"/>
      <c r="D221" s="7"/>
      <c r="E221" s="7"/>
      <c r="F221" s="7"/>
      <c r="G221" s="21"/>
      <c r="H221" s="158">
        <f t="shared" si="25"/>
        <v>0</v>
      </c>
      <c r="I221" s="159" t="e">
        <f>(H221/'1. Evaluation Model Complete'!$D$3)*30</f>
        <v>#DIV/0!</v>
      </c>
    </row>
    <row r="222" spans="1:9" ht="14.15" customHeight="1" x14ac:dyDescent="0.35">
      <c r="A222" s="81" t="s">
        <v>340</v>
      </c>
      <c r="B222" s="7"/>
      <c r="C222" s="7"/>
      <c r="D222" s="7"/>
      <c r="E222" s="7"/>
      <c r="F222" s="7"/>
      <c r="G222" s="21"/>
      <c r="H222" s="158">
        <f t="shared" si="25"/>
        <v>0</v>
      </c>
      <c r="I222" s="159" t="e">
        <f>(H222/'1. Evaluation Model Complete'!$D$3)*30</f>
        <v>#DIV/0!</v>
      </c>
    </row>
    <row r="223" spans="1:9" x14ac:dyDescent="0.35">
      <c r="A223" s="81" t="s">
        <v>341</v>
      </c>
      <c r="B223" s="7"/>
      <c r="C223" s="7"/>
      <c r="D223" s="7"/>
      <c r="E223" s="7"/>
      <c r="F223" s="7"/>
      <c r="G223" s="21"/>
      <c r="H223" s="158">
        <f t="shared" si="25"/>
        <v>0</v>
      </c>
      <c r="I223" s="159" t="e">
        <f>(H223/'1. Evaluation Model Complete'!$D$3)*30</f>
        <v>#DIV/0!</v>
      </c>
    </row>
    <row r="224" spans="1:9" x14ac:dyDescent="0.35">
      <c r="A224" s="81" t="s">
        <v>342</v>
      </c>
      <c r="B224" s="7"/>
      <c r="C224" s="15"/>
      <c r="D224" s="7"/>
      <c r="E224" s="20"/>
      <c r="F224" s="17"/>
      <c r="G224" s="22"/>
      <c r="H224" s="158">
        <f t="shared" ref="H224:H243" si="26">E224*G224</f>
        <v>0</v>
      </c>
      <c r="I224" s="159" t="e">
        <f>(H224/'1. Evaluation Model Complete'!$D$3)*30</f>
        <v>#DIV/0!</v>
      </c>
    </row>
    <row r="225" spans="1:9" x14ac:dyDescent="0.35">
      <c r="A225" s="81" t="s">
        <v>343</v>
      </c>
      <c r="B225" s="7"/>
      <c r="C225" s="15"/>
      <c r="D225" s="7"/>
      <c r="E225" s="7"/>
      <c r="F225" s="17"/>
      <c r="G225" s="21"/>
      <c r="H225" s="158">
        <f t="shared" si="26"/>
        <v>0</v>
      </c>
      <c r="I225" s="159" t="e">
        <f>(H225/'1. Evaluation Model Complete'!$D$3)*30</f>
        <v>#DIV/0!</v>
      </c>
    </row>
    <row r="226" spans="1:9" x14ac:dyDescent="0.35">
      <c r="A226" s="81" t="s">
        <v>344</v>
      </c>
      <c r="B226" s="16"/>
      <c r="C226" s="15"/>
      <c r="D226" s="7"/>
      <c r="E226" s="7"/>
      <c r="F226" s="7"/>
      <c r="G226" s="21"/>
      <c r="H226" s="158">
        <f t="shared" si="26"/>
        <v>0</v>
      </c>
      <c r="I226" s="159" t="e">
        <f>(H226/'1. Evaluation Model Complete'!$D$3)*30</f>
        <v>#DIV/0!</v>
      </c>
    </row>
    <row r="227" spans="1:9" x14ac:dyDescent="0.35">
      <c r="A227" s="81" t="s">
        <v>345</v>
      </c>
      <c r="B227" s="7"/>
      <c r="C227" s="7"/>
      <c r="D227" s="7"/>
      <c r="E227" s="7"/>
      <c r="F227" s="7"/>
      <c r="G227" s="21"/>
      <c r="H227" s="158">
        <f t="shared" si="26"/>
        <v>0</v>
      </c>
      <c r="I227" s="159" t="e">
        <f>(H227/'1. Evaluation Model Complete'!$D$3)*30</f>
        <v>#DIV/0!</v>
      </c>
    </row>
    <row r="228" spans="1:9" x14ac:dyDescent="0.35">
      <c r="A228" s="81" t="s">
        <v>346</v>
      </c>
      <c r="B228" s="7"/>
      <c r="C228" s="7"/>
      <c r="D228" s="7"/>
      <c r="E228" s="7"/>
      <c r="F228" s="7"/>
      <c r="G228" s="21"/>
      <c r="H228" s="158">
        <f t="shared" si="26"/>
        <v>0</v>
      </c>
      <c r="I228" s="159" t="e">
        <f>(H228/'1. Evaluation Model Complete'!$D$3)*30</f>
        <v>#DIV/0!</v>
      </c>
    </row>
    <row r="229" spans="1:9" x14ac:dyDescent="0.35">
      <c r="A229" s="81" t="s">
        <v>347</v>
      </c>
      <c r="B229" s="7"/>
      <c r="C229" s="7"/>
      <c r="D229" s="7"/>
      <c r="E229" s="7"/>
      <c r="F229" s="7"/>
      <c r="G229" s="21"/>
      <c r="H229" s="158">
        <f t="shared" si="26"/>
        <v>0</v>
      </c>
      <c r="I229" s="159" t="e">
        <f>(H229/'1. Evaluation Model Complete'!$D$3)*30</f>
        <v>#DIV/0!</v>
      </c>
    </row>
    <row r="230" spans="1:9" x14ac:dyDescent="0.35">
      <c r="A230" s="81" t="s">
        <v>348</v>
      </c>
      <c r="B230" s="7"/>
      <c r="C230" s="7"/>
      <c r="D230" s="7"/>
      <c r="E230" s="7"/>
      <c r="F230" s="7"/>
      <c r="G230" s="21"/>
      <c r="H230" s="158">
        <f t="shared" si="26"/>
        <v>0</v>
      </c>
      <c r="I230" s="159" t="e">
        <f>(H230/'1. Evaluation Model Complete'!$D$3)*30</f>
        <v>#DIV/0!</v>
      </c>
    </row>
    <row r="231" spans="1:9" x14ac:dyDescent="0.35">
      <c r="A231" s="81" t="s">
        <v>349</v>
      </c>
      <c r="B231" s="7"/>
      <c r="C231" s="7"/>
      <c r="D231" s="7"/>
      <c r="E231" s="7"/>
      <c r="F231" s="7"/>
      <c r="G231" s="21"/>
      <c r="H231" s="158">
        <f t="shared" si="26"/>
        <v>0</v>
      </c>
      <c r="I231" s="159" t="e">
        <f>(H231/'1. Evaluation Model Complete'!$D$3)*30</f>
        <v>#DIV/0!</v>
      </c>
    </row>
    <row r="232" spans="1:9" x14ac:dyDescent="0.35">
      <c r="A232" s="81" t="s">
        <v>350</v>
      </c>
      <c r="B232" s="7"/>
      <c r="C232" s="7"/>
      <c r="D232" s="7"/>
      <c r="E232" s="7"/>
      <c r="F232" s="7"/>
      <c r="G232" s="21"/>
      <c r="H232" s="158">
        <f t="shared" si="26"/>
        <v>0</v>
      </c>
      <c r="I232" s="159" t="e">
        <f>(H232/'1. Evaluation Model Complete'!$D$3)*30</f>
        <v>#DIV/0!</v>
      </c>
    </row>
    <row r="233" spans="1:9" x14ac:dyDescent="0.35">
      <c r="A233" s="81" t="s">
        <v>351</v>
      </c>
      <c r="B233" s="7"/>
      <c r="C233" s="7"/>
      <c r="D233" s="7"/>
      <c r="E233" s="7"/>
      <c r="F233" s="7"/>
      <c r="G233" s="21"/>
      <c r="H233" s="158">
        <f t="shared" si="26"/>
        <v>0</v>
      </c>
      <c r="I233" s="159" t="e">
        <f>(H233/'1. Evaluation Model Complete'!$D$3)*30</f>
        <v>#DIV/0!</v>
      </c>
    </row>
    <row r="234" spans="1:9" x14ac:dyDescent="0.35">
      <c r="A234" s="81" t="s">
        <v>352</v>
      </c>
      <c r="B234" s="7"/>
      <c r="C234" s="7"/>
      <c r="D234" s="7"/>
      <c r="E234" s="7"/>
      <c r="F234" s="7"/>
      <c r="G234" s="21"/>
      <c r="H234" s="158">
        <f t="shared" si="26"/>
        <v>0</v>
      </c>
      <c r="I234" s="159" t="e">
        <f>(H234/'1. Evaluation Model Complete'!$D$3)*30</f>
        <v>#DIV/0!</v>
      </c>
    </row>
    <row r="235" spans="1:9" ht="14.15" customHeight="1" x14ac:dyDescent="0.35">
      <c r="A235" s="81" t="s">
        <v>353</v>
      </c>
      <c r="B235" s="7"/>
      <c r="C235" s="7"/>
      <c r="D235" s="7"/>
      <c r="E235" s="7"/>
      <c r="F235" s="7"/>
      <c r="G235" s="21"/>
      <c r="H235" s="158">
        <f t="shared" si="26"/>
        <v>0</v>
      </c>
      <c r="I235" s="159" t="e">
        <f>(H235/'1. Evaluation Model Complete'!$D$3)*30</f>
        <v>#DIV/0!</v>
      </c>
    </row>
    <row r="236" spans="1:9" ht="14.15" customHeight="1" x14ac:dyDescent="0.35">
      <c r="A236" s="81" t="s">
        <v>354</v>
      </c>
      <c r="B236" s="7"/>
      <c r="C236" s="7"/>
      <c r="D236" s="7"/>
      <c r="E236" s="7"/>
      <c r="F236" s="7"/>
      <c r="G236" s="21"/>
      <c r="H236" s="158">
        <f t="shared" si="26"/>
        <v>0</v>
      </c>
      <c r="I236" s="159" t="e">
        <f>(H236/'1. Evaluation Model Complete'!$D$3)*30</f>
        <v>#DIV/0!</v>
      </c>
    </row>
    <row r="237" spans="1:9" ht="14.15" customHeight="1" x14ac:dyDescent="0.35">
      <c r="A237" s="81" t="s">
        <v>355</v>
      </c>
      <c r="B237" s="7"/>
      <c r="C237" s="7"/>
      <c r="D237" s="7"/>
      <c r="E237" s="7"/>
      <c r="F237" s="7"/>
      <c r="G237" s="21"/>
      <c r="H237" s="158">
        <f t="shared" si="26"/>
        <v>0</v>
      </c>
      <c r="I237" s="159" t="e">
        <f>(H237/'1. Evaluation Model Complete'!$D$3)*30</f>
        <v>#DIV/0!</v>
      </c>
    </row>
    <row r="238" spans="1:9" ht="14.15" customHeight="1" x14ac:dyDescent="0.35">
      <c r="A238" s="81" t="s">
        <v>356</v>
      </c>
      <c r="B238" s="7"/>
      <c r="C238" s="7"/>
      <c r="D238" s="7"/>
      <c r="E238" s="7"/>
      <c r="F238" s="7"/>
      <c r="G238" s="21"/>
      <c r="H238" s="158">
        <f t="shared" si="26"/>
        <v>0</v>
      </c>
      <c r="I238" s="159" t="e">
        <f>(H238/'1. Evaluation Model Complete'!$D$3)*30</f>
        <v>#DIV/0!</v>
      </c>
    </row>
    <row r="239" spans="1:9" ht="14.15" customHeight="1" x14ac:dyDescent="0.35">
      <c r="A239" s="81" t="s">
        <v>357</v>
      </c>
      <c r="B239" s="7"/>
      <c r="C239" s="7"/>
      <c r="D239" s="7"/>
      <c r="E239" s="7"/>
      <c r="F239" s="7"/>
      <c r="G239" s="21"/>
      <c r="H239" s="158">
        <f t="shared" si="26"/>
        <v>0</v>
      </c>
      <c r="I239" s="159" t="e">
        <f>(H239/'1. Evaluation Model Complete'!$D$3)*30</f>
        <v>#DIV/0!</v>
      </c>
    </row>
    <row r="240" spans="1:9" ht="14.15" customHeight="1" x14ac:dyDescent="0.35">
      <c r="A240" s="81" t="s">
        <v>358</v>
      </c>
      <c r="B240" s="7"/>
      <c r="C240" s="7"/>
      <c r="D240" s="7"/>
      <c r="E240" s="7"/>
      <c r="F240" s="7"/>
      <c r="G240" s="21"/>
      <c r="H240" s="158">
        <f t="shared" si="26"/>
        <v>0</v>
      </c>
      <c r="I240" s="159" t="e">
        <f>(H240/'1. Evaluation Model Complete'!$D$3)*30</f>
        <v>#DIV/0!</v>
      </c>
    </row>
    <row r="241" spans="1:9" ht="14.15" customHeight="1" x14ac:dyDescent="0.35">
      <c r="A241" s="81" t="s">
        <v>359</v>
      </c>
      <c r="B241" s="7"/>
      <c r="C241" s="7"/>
      <c r="D241" s="7"/>
      <c r="E241" s="7"/>
      <c r="F241" s="7"/>
      <c r="G241" s="21"/>
      <c r="H241" s="158">
        <f t="shared" si="26"/>
        <v>0</v>
      </c>
      <c r="I241" s="159" t="e">
        <f>(H241/'1. Evaluation Model Complete'!$D$3)*30</f>
        <v>#DIV/0!</v>
      </c>
    </row>
    <row r="242" spans="1:9" ht="14.15" customHeight="1" x14ac:dyDescent="0.35">
      <c r="A242" s="81" t="s">
        <v>360</v>
      </c>
      <c r="B242" s="7"/>
      <c r="C242" s="7"/>
      <c r="D242" s="7"/>
      <c r="E242" s="7"/>
      <c r="F242" s="7"/>
      <c r="G242" s="21"/>
      <c r="H242" s="158">
        <f t="shared" si="26"/>
        <v>0</v>
      </c>
      <c r="I242" s="159" t="e">
        <f>(H242/'1. Evaluation Model Complete'!$D$3)*30</f>
        <v>#DIV/0!</v>
      </c>
    </row>
    <row r="243" spans="1:9" ht="15" thickBot="1" x14ac:dyDescent="0.4">
      <c r="A243" s="94" t="s">
        <v>361</v>
      </c>
      <c r="B243" s="9"/>
      <c r="C243" s="9"/>
      <c r="D243" s="9"/>
      <c r="E243" s="9"/>
      <c r="F243" s="9"/>
      <c r="G243" s="25"/>
      <c r="H243" s="160">
        <f t="shared" si="26"/>
        <v>0</v>
      </c>
      <c r="I243" s="161" t="e">
        <f>(H243/'1. Evaluation Model Complete'!$D$3)*30</f>
        <v>#DIV/0!</v>
      </c>
    </row>
    <row r="244" spans="1:9" s="110" customFormat="1" ht="23.5" customHeight="1" thickBot="1" x14ac:dyDescent="0.4">
      <c r="A244" s="128" t="s">
        <v>47</v>
      </c>
      <c r="B244" s="129"/>
      <c r="C244" s="129"/>
      <c r="D244" s="129"/>
      <c r="E244" s="129"/>
      <c r="F244" s="129"/>
      <c r="G244" s="129"/>
      <c r="H244" s="130"/>
      <c r="I244" s="131" t="e">
        <f>SUM(I164:I243)</f>
        <v>#DIV/0!</v>
      </c>
    </row>
    <row r="246" spans="1:9" x14ac:dyDescent="0.35">
      <c r="A246" s="162" t="s">
        <v>365</v>
      </c>
    </row>
    <row r="247" spans="1:9" x14ac:dyDescent="0.35">
      <c r="A247" s="163" t="s">
        <v>169</v>
      </c>
    </row>
    <row r="248" spans="1:9" ht="40" customHeight="1" x14ac:dyDescent="0.35">
      <c r="A248" s="164" t="s">
        <v>141</v>
      </c>
      <c r="B248" s="164"/>
      <c r="C248" s="164"/>
      <c r="D248" s="164"/>
      <c r="E248" s="164"/>
      <c r="F248" s="164"/>
      <c r="G248" s="164"/>
      <c r="H248" s="164"/>
      <c r="I248" s="164"/>
    </row>
    <row r="249" spans="1:9" x14ac:dyDescent="0.35">
      <c r="A249" s="164" t="s">
        <v>77</v>
      </c>
      <c r="B249" s="164"/>
      <c r="C249" s="164"/>
      <c r="D249" s="164"/>
      <c r="E249" s="164"/>
      <c r="F249" s="164"/>
      <c r="G249" s="164"/>
      <c r="H249" s="164"/>
      <c r="I249" s="164"/>
    </row>
    <row r="250" spans="1:9" ht="41.15" customHeight="1" x14ac:dyDescent="0.35">
      <c r="A250" s="164"/>
      <c r="B250" s="164"/>
      <c r="C250" s="164"/>
      <c r="D250" s="164"/>
      <c r="E250" s="164"/>
      <c r="F250" s="164"/>
      <c r="G250" s="164"/>
      <c r="H250" s="164"/>
      <c r="I250" s="164"/>
    </row>
  </sheetData>
  <sheetProtection algorithmName="SHA-512" hashValue="pc6ByiIFZDtPehrE8Dy5dGhfcU+5ouvmRw5FD6zE9adjY7t9OhJ5RCq7R5x2nDpCxEL4yqpcMMMHb5K6zNfH3A==" saltValue="GkTcTlQmDOBynbjCkIhx1Q==" spinCount="100000" sheet="1" formatCells="0" formatColumns="0" formatRows="0"/>
  <mergeCells count="10">
    <mergeCell ref="A249:I250"/>
    <mergeCell ref="A248:I248"/>
    <mergeCell ref="A157:H157"/>
    <mergeCell ref="A244:H244"/>
    <mergeCell ref="A2:I2"/>
    <mergeCell ref="J162:P162"/>
    <mergeCell ref="A159:I159"/>
    <mergeCell ref="A160:I160"/>
    <mergeCell ref="A4:I4"/>
    <mergeCell ref="A5:I5"/>
  </mergeCells>
  <phoneticPr fontId="8" type="noConversion"/>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0A00B-EA08-4E21-A024-725F5F664783}">
  <dimension ref="A1:J29"/>
  <sheetViews>
    <sheetView zoomScale="85" zoomScaleNormal="85" workbookViewId="0">
      <selection activeCell="G30" sqref="G30"/>
    </sheetView>
  </sheetViews>
  <sheetFormatPr defaultColWidth="8.7265625" defaultRowHeight="14.5" x14ac:dyDescent="0.35"/>
  <cols>
    <col min="1" max="1" width="5.453125" style="70" customWidth="1"/>
    <col min="2" max="2" width="24.453125" style="70" customWidth="1"/>
    <col min="3" max="3" width="52.81640625" style="70" customWidth="1"/>
    <col min="4" max="4" width="26.1796875" style="70" customWidth="1"/>
    <col min="5" max="5" width="15.81640625" style="70" customWidth="1"/>
    <col min="6" max="6" width="15.7265625" style="70" customWidth="1"/>
    <col min="7" max="7" width="16.1796875" style="70" customWidth="1"/>
    <col min="8" max="8" width="11.1796875" style="107" bestFit="1" customWidth="1"/>
    <col min="9" max="9" width="19.453125" style="107" customWidth="1"/>
    <col min="10" max="16384" width="8.7265625" style="70"/>
  </cols>
  <sheetData>
    <row r="1" spans="1:10" x14ac:dyDescent="0.35">
      <c r="A1" s="106" t="s">
        <v>367</v>
      </c>
    </row>
    <row r="2" spans="1:10" ht="12.65" customHeight="1" x14ac:dyDescent="0.35">
      <c r="A2" s="108" t="s">
        <v>362</v>
      </c>
      <c r="B2" s="108"/>
      <c r="C2" s="108"/>
      <c r="D2" s="108"/>
      <c r="E2" s="108"/>
      <c r="F2" s="108"/>
      <c r="G2" s="108"/>
      <c r="H2" s="108"/>
      <c r="I2" s="108"/>
    </row>
    <row r="4" spans="1:10" s="110" customFormat="1" ht="24.65" customHeight="1" x14ac:dyDescent="0.35">
      <c r="A4" s="109" t="s">
        <v>28</v>
      </c>
      <c r="B4" s="109"/>
      <c r="C4" s="109"/>
      <c r="D4" s="109"/>
      <c r="E4" s="109"/>
      <c r="F4" s="109"/>
      <c r="G4" s="109"/>
      <c r="H4" s="109"/>
      <c r="I4" s="109"/>
    </row>
    <row r="5" spans="1:10" s="110" customFormat="1" ht="22" customHeight="1" x14ac:dyDescent="0.35">
      <c r="A5" s="111" t="s">
        <v>21</v>
      </c>
      <c r="B5" s="111"/>
      <c r="C5" s="111"/>
      <c r="D5" s="111"/>
      <c r="E5" s="111"/>
      <c r="F5" s="111"/>
      <c r="G5" s="111"/>
      <c r="H5" s="111"/>
      <c r="I5" s="111"/>
    </row>
    <row r="6" spans="1:10" s="110" customFormat="1" ht="56.5" customHeight="1" x14ac:dyDescent="0.35">
      <c r="A6" s="165" t="s">
        <v>13</v>
      </c>
      <c r="B6" s="165" t="s">
        <v>153</v>
      </c>
      <c r="C6" s="165" t="s">
        <v>4</v>
      </c>
      <c r="D6" s="166" t="s">
        <v>24</v>
      </c>
      <c r="E6" s="165" t="s">
        <v>154</v>
      </c>
      <c r="F6" s="165" t="s">
        <v>142</v>
      </c>
      <c r="G6" s="165" t="s">
        <v>29</v>
      </c>
      <c r="H6" s="167" t="s">
        <v>155</v>
      </c>
      <c r="I6" s="168" t="s">
        <v>8</v>
      </c>
    </row>
    <row r="7" spans="1:10" s="110" customFormat="1" ht="16.5" customHeight="1" thickBot="1" x14ac:dyDescent="0.4">
      <c r="A7" s="169" t="s">
        <v>9</v>
      </c>
      <c r="B7" s="169"/>
      <c r="C7" s="169"/>
      <c r="D7" s="169"/>
      <c r="E7" s="169"/>
      <c r="F7" s="169"/>
      <c r="G7" s="169"/>
      <c r="H7" s="169"/>
      <c r="I7" s="170"/>
      <c r="J7" s="171"/>
    </row>
    <row r="8" spans="1:10" ht="43.5" x14ac:dyDescent="0.35">
      <c r="A8" s="172" t="s">
        <v>105</v>
      </c>
      <c r="B8" s="58"/>
      <c r="C8" s="173" t="s">
        <v>138</v>
      </c>
      <c r="D8" s="6"/>
      <c r="E8" s="26"/>
      <c r="F8" s="26"/>
      <c r="G8" s="174">
        <f>E8*F8*30</f>
        <v>0</v>
      </c>
      <c r="H8" s="175">
        <f>'1. Evaluation Model Complete'!$F$7</f>
        <v>0</v>
      </c>
      <c r="I8" s="176">
        <f t="shared" ref="I8:I25" si="0">G8*H8</f>
        <v>0</v>
      </c>
      <c r="J8" s="177"/>
    </row>
    <row r="9" spans="1:10" ht="43.5" x14ac:dyDescent="0.35">
      <c r="A9" s="178" t="s">
        <v>106</v>
      </c>
      <c r="B9" s="59"/>
      <c r="C9" s="125" t="s">
        <v>139</v>
      </c>
      <c r="D9" s="7"/>
      <c r="E9" s="27"/>
      <c r="F9" s="27"/>
      <c r="G9" s="179">
        <f>E9*F9*30</f>
        <v>0</v>
      </c>
      <c r="H9" s="180">
        <f>'1. Evaluation Model Complete'!$F$8</f>
        <v>0</v>
      </c>
      <c r="I9" s="181">
        <f t="shared" si="0"/>
        <v>0</v>
      </c>
      <c r="J9" s="177"/>
    </row>
    <row r="10" spans="1:10" ht="29" x14ac:dyDescent="0.35">
      <c r="A10" s="178" t="s">
        <v>107</v>
      </c>
      <c r="B10" s="60"/>
      <c r="C10" s="125" t="s">
        <v>156</v>
      </c>
      <c r="D10" s="7"/>
      <c r="E10" s="27"/>
      <c r="F10" s="27"/>
      <c r="G10" s="179">
        <f t="shared" ref="G10:G25" si="1">E10*F10*30</f>
        <v>0</v>
      </c>
      <c r="H10" s="180">
        <f>'1. Evaluation Model Complete'!$F$9</f>
        <v>0</v>
      </c>
      <c r="I10" s="181">
        <f t="shared" si="0"/>
        <v>0</v>
      </c>
      <c r="J10" s="177"/>
    </row>
    <row r="11" spans="1:10" ht="43.5" x14ac:dyDescent="0.35">
      <c r="A11" s="182" t="s">
        <v>108</v>
      </c>
      <c r="B11" s="61"/>
      <c r="C11" s="125" t="s">
        <v>138</v>
      </c>
      <c r="D11" s="7"/>
      <c r="E11" s="27"/>
      <c r="F11" s="27"/>
      <c r="G11" s="179">
        <f t="shared" si="1"/>
        <v>0</v>
      </c>
      <c r="H11" s="180">
        <f>'1. Evaluation Model Complete'!$F$7</f>
        <v>0</v>
      </c>
      <c r="I11" s="181">
        <f t="shared" si="0"/>
        <v>0</v>
      </c>
      <c r="J11" s="177"/>
    </row>
    <row r="12" spans="1:10" ht="43.5" x14ac:dyDescent="0.35">
      <c r="A12" s="182" t="s">
        <v>109</v>
      </c>
      <c r="B12" s="62"/>
      <c r="C12" s="125" t="s">
        <v>139</v>
      </c>
      <c r="D12" s="7"/>
      <c r="E12" s="27"/>
      <c r="F12" s="27"/>
      <c r="G12" s="179">
        <f t="shared" si="1"/>
        <v>0</v>
      </c>
      <c r="H12" s="180">
        <f>'1. Evaluation Model Complete'!$F$8</f>
        <v>0</v>
      </c>
      <c r="I12" s="181">
        <f t="shared" si="0"/>
        <v>0</v>
      </c>
      <c r="J12" s="177"/>
    </row>
    <row r="13" spans="1:10" ht="29.5" thickBot="1" x14ac:dyDescent="0.4">
      <c r="A13" s="182" t="s">
        <v>123</v>
      </c>
      <c r="B13" s="63"/>
      <c r="C13" s="125" t="s">
        <v>156</v>
      </c>
      <c r="D13" s="7"/>
      <c r="E13" s="27"/>
      <c r="F13" s="27"/>
      <c r="G13" s="179">
        <f t="shared" si="1"/>
        <v>0</v>
      </c>
      <c r="H13" s="180">
        <f>'1. Evaluation Model Complete'!$F$9</f>
        <v>0</v>
      </c>
      <c r="I13" s="181">
        <f t="shared" si="0"/>
        <v>0</v>
      </c>
      <c r="J13" s="177"/>
    </row>
    <row r="14" spans="1:10" ht="43.5" x14ac:dyDescent="0.35">
      <c r="A14" s="172" t="s">
        <v>110</v>
      </c>
      <c r="B14" s="64"/>
      <c r="C14" s="125" t="s">
        <v>138</v>
      </c>
      <c r="D14" s="7"/>
      <c r="E14" s="27"/>
      <c r="F14" s="27"/>
      <c r="G14" s="179">
        <f t="shared" si="1"/>
        <v>0</v>
      </c>
      <c r="H14" s="180">
        <f>'1. Evaluation Model Complete'!$F$7</f>
        <v>0</v>
      </c>
      <c r="I14" s="181">
        <f t="shared" si="0"/>
        <v>0</v>
      </c>
    </row>
    <row r="15" spans="1:10" ht="43.5" x14ac:dyDescent="0.35">
      <c r="A15" s="178" t="s">
        <v>111</v>
      </c>
      <c r="B15" s="65"/>
      <c r="C15" s="125" t="s">
        <v>139</v>
      </c>
      <c r="D15" s="7"/>
      <c r="E15" s="27"/>
      <c r="F15" s="27"/>
      <c r="G15" s="179">
        <f t="shared" si="1"/>
        <v>0</v>
      </c>
      <c r="H15" s="180">
        <f>'1. Evaluation Model Complete'!$F$8</f>
        <v>0</v>
      </c>
      <c r="I15" s="181">
        <f t="shared" si="0"/>
        <v>0</v>
      </c>
    </row>
    <row r="16" spans="1:10" ht="29" x14ac:dyDescent="0.35">
      <c r="A16" s="178" t="s">
        <v>112</v>
      </c>
      <c r="B16" s="66"/>
      <c r="C16" s="125" t="s">
        <v>157</v>
      </c>
      <c r="D16" s="7"/>
      <c r="E16" s="27"/>
      <c r="F16" s="27"/>
      <c r="G16" s="179">
        <f t="shared" si="1"/>
        <v>0</v>
      </c>
      <c r="H16" s="180">
        <f>'1. Evaluation Model Complete'!$F$9</f>
        <v>0</v>
      </c>
      <c r="I16" s="181">
        <f t="shared" si="0"/>
        <v>0</v>
      </c>
    </row>
    <row r="17" spans="1:9" ht="43.5" x14ac:dyDescent="0.35">
      <c r="A17" s="182" t="s">
        <v>113</v>
      </c>
      <c r="B17" s="64"/>
      <c r="C17" s="125" t="s">
        <v>138</v>
      </c>
      <c r="D17" s="7"/>
      <c r="E17" s="27"/>
      <c r="F17" s="27"/>
      <c r="G17" s="179">
        <f t="shared" si="1"/>
        <v>0</v>
      </c>
      <c r="H17" s="180">
        <f>'1. Evaluation Model Complete'!$F$7</f>
        <v>0</v>
      </c>
      <c r="I17" s="181">
        <f t="shared" si="0"/>
        <v>0</v>
      </c>
    </row>
    <row r="18" spans="1:9" ht="43.5" x14ac:dyDescent="0.35">
      <c r="A18" s="182" t="s">
        <v>114</v>
      </c>
      <c r="B18" s="65"/>
      <c r="C18" s="125" t="s">
        <v>139</v>
      </c>
      <c r="D18" s="7"/>
      <c r="E18" s="27"/>
      <c r="F18" s="27"/>
      <c r="G18" s="179">
        <f t="shared" si="1"/>
        <v>0</v>
      </c>
      <c r="H18" s="180">
        <f>'1. Evaluation Model Complete'!$F$8</f>
        <v>0</v>
      </c>
      <c r="I18" s="181">
        <f t="shared" si="0"/>
        <v>0</v>
      </c>
    </row>
    <row r="19" spans="1:9" ht="29.5" thickBot="1" x14ac:dyDescent="0.4">
      <c r="A19" s="182" t="s">
        <v>115</v>
      </c>
      <c r="B19" s="66"/>
      <c r="C19" s="125" t="s">
        <v>158</v>
      </c>
      <c r="D19" s="7"/>
      <c r="E19" s="27"/>
      <c r="F19" s="27"/>
      <c r="G19" s="179">
        <f t="shared" si="1"/>
        <v>0</v>
      </c>
      <c r="H19" s="180">
        <f>'1. Evaluation Model Complete'!$F$9</f>
        <v>0</v>
      </c>
      <c r="I19" s="181">
        <f t="shared" si="0"/>
        <v>0</v>
      </c>
    </row>
    <row r="20" spans="1:9" ht="43.5" x14ac:dyDescent="0.35">
      <c r="A20" s="172" t="s">
        <v>116</v>
      </c>
      <c r="B20" s="61"/>
      <c r="C20" s="125" t="s">
        <v>138</v>
      </c>
      <c r="D20" s="7"/>
      <c r="E20" s="27"/>
      <c r="F20" s="27"/>
      <c r="G20" s="179">
        <f t="shared" si="1"/>
        <v>0</v>
      </c>
      <c r="H20" s="180">
        <f>'1. Evaluation Model Complete'!$F$7</f>
        <v>0</v>
      </c>
      <c r="I20" s="181">
        <f t="shared" si="0"/>
        <v>0</v>
      </c>
    </row>
    <row r="21" spans="1:9" ht="43.5" x14ac:dyDescent="0.35">
      <c r="A21" s="178" t="s">
        <v>117</v>
      </c>
      <c r="B21" s="62"/>
      <c r="C21" s="125" t="s">
        <v>139</v>
      </c>
      <c r="D21" s="7"/>
      <c r="E21" s="27"/>
      <c r="F21" s="27"/>
      <c r="G21" s="179">
        <f t="shared" si="1"/>
        <v>0</v>
      </c>
      <c r="H21" s="180">
        <f>'1. Evaluation Model Complete'!$F$8</f>
        <v>0</v>
      </c>
      <c r="I21" s="181">
        <f t="shared" si="0"/>
        <v>0</v>
      </c>
    </row>
    <row r="22" spans="1:9" ht="29" x14ac:dyDescent="0.35">
      <c r="A22" s="178" t="s">
        <v>118</v>
      </c>
      <c r="B22" s="63"/>
      <c r="C22" s="125" t="s">
        <v>159</v>
      </c>
      <c r="D22" s="7"/>
      <c r="E22" s="27"/>
      <c r="F22" s="27"/>
      <c r="G22" s="179">
        <f t="shared" si="1"/>
        <v>0</v>
      </c>
      <c r="H22" s="180">
        <f>'1. Evaluation Model Complete'!$F$9</f>
        <v>0</v>
      </c>
      <c r="I22" s="181">
        <f t="shared" si="0"/>
        <v>0</v>
      </c>
    </row>
    <row r="23" spans="1:9" ht="43.5" x14ac:dyDescent="0.35">
      <c r="A23" s="182" t="s">
        <v>119</v>
      </c>
      <c r="B23" s="61"/>
      <c r="C23" s="125" t="s">
        <v>138</v>
      </c>
      <c r="D23" s="7"/>
      <c r="E23" s="27"/>
      <c r="F23" s="27"/>
      <c r="G23" s="179">
        <f t="shared" si="1"/>
        <v>0</v>
      </c>
      <c r="H23" s="180">
        <f>'1. Evaluation Model Complete'!$F$7</f>
        <v>0</v>
      </c>
      <c r="I23" s="181">
        <f t="shared" si="0"/>
        <v>0</v>
      </c>
    </row>
    <row r="24" spans="1:9" ht="43.5" x14ac:dyDescent="0.35">
      <c r="A24" s="182" t="s">
        <v>120</v>
      </c>
      <c r="B24" s="62"/>
      <c r="C24" s="125" t="s">
        <v>139</v>
      </c>
      <c r="D24" s="7"/>
      <c r="E24" s="27"/>
      <c r="F24" s="27"/>
      <c r="G24" s="179">
        <f t="shared" si="1"/>
        <v>0</v>
      </c>
      <c r="H24" s="180">
        <f>'1. Evaluation Model Complete'!$F$8</f>
        <v>0</v>
      </c>
      <c r="I24" s="181">
        <f t="shared" si="0"/>
        <v>0</v>
      </c>
    </row>
    <row r="25" spans="1:9" ht="29.5" thickBot="1" x14ac:dyDescent="0.4">
      <c r="A25" s="183" t="s">
        <v>121</v>
      </c>
      <c r="B25" s="62"/>
      <c r="C25" s="184" t="s">
        <v>159</v>
      </c>
      <c r="D25" s="18"/>
      <c r="E25" s="28"/>
      <c r="F25" s="28"/>
      <c r="G25" s="185">
        <f t="shared" si="1"/>
        <v>0</v>
      </c>
      <c r="H25" s="186">
        <f>'1. Evaluation Model Complete'!$F$9</f>
        <v>0</v>
      </c>
      <c r="I25" s="187">
        <f t="shared" si="0"/>
        <v>0</v>
      </c>
    </row>
    <row r="26" spans="1:9" s="110" customFormat="1" ht="23.5" customHeight="1" thickBot="1" x14ac:dyDescent="0.4">
      <c r="A26" s="188" t="s">
        <v>171</v>
      </c>
      <c r="B26" s="189"/>
      <c r="C26" s="189"/>
      <c r="D26" s="189"/>
      <c r="E26" s="189"/>
      <c r="F26" s="189"/>
      <c r="G26" s="189"/>
      <c r="H26" s="190"/>
      <c r="I26" s="191">
        <f>SUM(I8:I25)</f>
        <v>0</v>
      </c>
    </row>
    <row r="27" spans="1:9" s="110" customFormat="1" ht="23.5" customHeight="1" x14ac:dyDescent="0.35">
      <c r="A27" s="132"/>
      <c r="B27" s="132"/>
      <c r="C27" s="132"/>
      <c r="D27" s="132"/>
      <c r="E27" s="132"/>
      <c r="F27" s="132"/>
      <c r="G27" s="132"/>
      <c r="H27" s="132"/>
      <c r="I27" s="133"/>
    </row>
    <row r="28" spans="1:9" s="110" customFormat="1" x14ac:dyDescent="0.35">
      <c r="A28" s="162" t="s">
        <v>364</v>
      </c>
      <c r="H28" s="133"/>
      <c r="I28" s="133"/>
    </row>
    <row r="29" spans="1:9" s="110" customFormat="1" ht="13.5" customHeight="1" x14ac:dyDescent="0.35">
      <c r="A29" s="163" t="s">
        <v>168</v>
      </c>
      <c r="C29" s="192"/>
      <c r="D29" s="192"/>
      <c r="E29" s="192"/>
      <c r="F29" s="192"/>
      <c r="G29" s="192"/>
      <c r="H29" s="192"/>
      <c r="I29" s="133"/>
    </row>
  </sheetData>
  <sheetProtection algorithmName="SHA-512" hashValue="UzoYeiRpdnO/WQCEoU9UFhsoYuGWeXVcgUDUOfk437VXG/jOzdMveuOHolLU48HODf5vqLnhbYlLiFaK2myILw==" saltValue="FCY54axVnIAdUxfAu/qbPQ==" spinCount="100000" sheet="1" objects="1" scenarios="1"/>
  <mergeCells count="11">
    <mergeCell ref="A2:I2"/>
    <mergeCell ref="A4:I4"/>
    <mergeCell ref="A7:I7"/>
    <mergeCell ref="A26:H26"/>
    <mergeCell ref="B8:B10"/>
    <mergeCell ref="B11:B13"/>
    <mergeCell ref="B14:B16"/>
    <mergeCell ref="B17:B19"/>
    <mergeCell ref="B20:B22"/>
    <mergeCell ref="B23:B25"/>
    <mergeCell ref="A5:I5"/>
  </mergeCells>
  <phoneticPr fontId="8" type="noConversion"/>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Soubor DMS" ma:contentTypeID="0x010100617DA10A36FE5747AD151C4F74B1AC96008F8FDD5EAD6A934BB5AD56DC7DF032C3" ma:contentTypeVersion="9" ma:contentTypeDescription="Vytvoří nový dokument" ma:contentTypeScope="" ma:versionID="144624985682f0b7c1d96d82a50d5c57">
  <xsd:schema xmlns:xsd="http://www.w3.org/2001/XMLSchema" xmlns:xs="http://www.w3.org/2001/XMLSchema" xmlns:p="http://schemas.microsoft.com/office/2006/metadata/properties" xmlns:ns2="b246a3c9-e8b6-4373-bafd-ef843f8c6aef" targetNamespace="http://schemas.microsoft.com/office/2006/metadata/properties" ma:root="true" ma:fieldsID="06f38767653115a584deb9686bde8ab1" ns2:_="">
    <xsd:import namespace="b246a3c9-e8b6-4373-bafd-ef843f8c6aef"/>
    <xsd:element name="properties">
      <xsd:complexType>
        <xsd:sequence>
          <xsd:element name="documentManagement">
            <xsd:complexType>
              <xsd:all>
                <xsd:element ref="ns2:Podrobnosti" minOccurs="0"/>
                <xsd:element ref="ns2:SIPFileSec" minOccurs="0"/>
                <xsd:element ref="ns2:Znacka" minOccurs="0"/>
                <xsd:element ref="ns2:IDExt" minOccurs="0"/>
                <xsd:element ref="ns2:CarovyKod" minOccurs="0"/>
                <xsd:element ref="ns2:HashAlgorithm" minOccurs="0"/>
                <xsd:element ref="ns2:HashInit" minOccurs="0"/>
                <xsd:element ref="ns2:HashValue" minOccurs="0"/>
                <xsd:element ref="ns2:JID" minOccurs="0"/>
                <xsd:element ref="ns2:CisloJednaci" minOccurs="0"/>
                <xsd:element ref="ns2:NazevDokumentu" minOccurs="0"/>
                <xsd:element ref="ns2:SharedWithUsers" minOccurs="0"/>
                <xsd:element ref="ns2:MimeType" minOccurs="0"/>
                <xsd:element ref="ns2:MimeTypeResul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46a3c9-e8b6-4373-bafd-ef843f8c6aef" elementFormDefault="qualified">
    <xsd:import namespace="http://schemas.microsoft.com/office/2006/documentManagement/types"/>
    <xsd:import namespace="http://schemas.microsoft.com/office/infopath/2007/PartnerControls"/>
    <xsd:element name="Podrobnosti" ma:index="8" nillable="true" ma:displayName="Podrobnosti" ma:description="" ma:internalName="Podrobnosti">
      <xsd:simpleType>
        <xsd:restriction base="dms:Note"/>
      </xsd:simpleType>
    </xsd:element>
    <xsd:element name="SIPFileSec" ma:index="9" nillable="true" ma:displayName="SIPFileSec" ma:default="Input" ma:format="Dropdown" ma:internalName="SIPFileSec">
      <xsd:simpleType>
        <xsd:restriction base="dms:Choice">
          <xsd:enumeration value="Original"/>
          <xsd:enumeration value="Input"/>
          <xsd:enumeration value="Digitized"/>
          <xsd:enumeration value="Preview"/>
          <xsd:enumeration value="Migrated"/>
        </xsd:restriction>
      </xsd:simpleType>
    </xsd:element>
    <xsd:element name="Znacka" ma:index="10" nillable="true" ma:displayName="Značka" ma:default="" ma:description="Zvolte hodnotu Neurčeno, pokud nemá být značka (Hlavní, Příloha) uvedena." ma:format="Dropdown" ma:internalName="Znacka">
      <xsd:simpleType>
        <xsd:restriction base="dms:Choice">
          <xsd:enumeration value="Hlavní"/>
          <xsd:enumeration value="Příloha"/>
          <xsd:enumeration value="Neurčeno"/>
        </xsd:restriction>
      </xsd:simpleType>
    </xsd:element>
    <xsd:element name="IDExt" ma:index="11" nillable="true" ma:displayName="IDExt" ma:internalName="IDExt">
      <xsd:simpleType>
        <xsd:restriction base="dms:Text"/>
      </xsd:simpleType>
    </xsd:element>
    <xsd:element name="CarovyKod" ma:index="12" nillable="true" ma:displayName="Čárový kód" ma:indexed="true" ma:internalName="CarovyKod">
      <xsd:simpleType>
        <xsd:restriction base="dms:Text">
          <xsd:maxLength value="255"/>
        </xsd:restriction>
      </xsd:simpleType>
    </xsd:element>
    <xsd:element name="HashAlgorithm" ma:index="13" nillable="true" ma:displayName="HashAlgorithm" ma:description="" ma:internalName="HashAlgorithm">
      <xsd:simpleType>
        <xsd:restriction base="dms:Text">
          <xsd:maxLength value="255"/>
        </xsd:restriction>
      </xsd:simpleType>
    </xsd:element>
    <xsd:element name="HashInit" ma:index="14" nillable="true" ma:displayName="HashInit" ma:description="" ma:internalName="HashInit">
      <xsd:simpleType>
        <xsd:restriction base="dms:Text">
          <xsd:maxLength value="255"/>
        </xsd:restriction>
      </xsd:simpleType>
    </xsd:element>
    <xsd:element name="HashValue" ma:index="15" nillable="true" ma:displayName="HashValue" ma:description="" ma:internalName="HashValue">
      <xsd:simpleType>
        <xsd:restriction base="dms:Text">
          <xsd:maxLength value="255"/>
        </xsd:restriction>
      </xsd:simpleType>
    </xsd:element>
    <xsd:element name="JID" ma:index="16" nillable="true" ma:displayName="JID" ma:decimals="0" ma:internalName="JID">
      <xsd:simpleType>
        <xsd:restriction base="dms:Text"/>
      </xsd:simpleType>
    </xsd:element>
    <xsd:element name="CisloJednaci" ma:index="17" nillable="true" ma:displayName="Číslo jednací" ma:description="" ma:internalName="CisloJednaci">
      <xsd:simpleType>
        <xsd:restriction base="dms:Text">
          <xsd:maxLength value="255"/>
        </xsd:restriction>
      </xsd:simpleType>
    </xsd:element>
    <xsd:element name="NazevDokumentu" ma:index="18" nillable="true" ma:displayName="Název dokumentu" ma:description="" ma:internalName="NazevDokumentu">
      <xsd:simpleType>
        <xsd:restriction base="dms:Text">
          <xsd:maxLength value="255"/>
        </xsd:restriction>
      </xsd:simpleType>
    </xsd:element>
    <xsd:element name="SharedWithUsers" ma:index="19" nillable="true" ma:displayName="Sdílí se s"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imeType" ma:index="20" nillable="true" ma:displayName="Mime Type" ma:description="" ma:internalName="MimeType">
      <xsd:simpleType>
        <xsd:restriction base="dms:Text">
          <xsd:maxLength value="255"/>
        </xsd:restriction>
      </xsd:simpleType>
    </xsd:element>
    <xsd:element name="MimeTypeResult" ma:index="21" nillable="true" ma:displayName="Mime Type Result" ma:default="None" ma:description="" ma:format="Dropdown" ma:internalName="MimeTypeResult">
      <xsd:simpleType>
        <xsd:restriction base="dms:Text">
          <xsd:enumeration value="None"/>
          <xsd:enumeration value="Valid"/>
          <xsd:enumeration value="Invalid"/>
          <xsd:enumeration value="NoExtension"/>
          <xsd:enumeration value="NoContent"/>
          <xsd:enumeration value="Unknown"/>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PFileSec xmlns="b246a3c9-e8b6-4373-bafd-ef843f8c6aef">Input</SIPFileSec>
    <CarovyKod xmlns="b246a3c9-e8b6-4373-bafd-ef843f8c6aef" xsi:nil="true"/>
    <HashInit xmlns="b246a3c9-e8b6-4373-bafd-ef843f8c6aef" xsi:nil="true"/>
    <Podrobnosti xmlns="b246a3c9-e8b6-4373-bafd-ef843f8c6aef" xsi:nil="true"/>
    <HashAlgorithm xmlns="b246a3c9-e8b6-4373-bafd-ef843f8c6aef" xsi:nil="true"/>
    <CisloJednaci xmlns="b246a3c9-e8b6-4373-bafd-ef843f8c6aef">STC/008312/ÚSV/2024/2</CisloJednaci>
    <NazevDokumentu xmlns="b246a3c9-e8b6-4373-bafd-ef843f8c6aef">Zadávací dokumentace</NazevDokumentu>
    <Znacka xmlns="b246a3c9-e8b6-4373-bafd-ef843f8c6aef" xsi:nil="true"/>
    <HashValue xmlns="b246a3c9-e8b6-4373-bafd-ef843f8c6aef" xsi:nil="true"/>
    <JID xmlns="b246a3c9-e8b6-4373-bafd-ef843f8c6aef">R_STCSPS_0080710</JID>
    <IDExt xmlns="b246a3c9-e8b6-4373-bafd-ef843f8c6aef" xsi:nil="true"/>
    <MimeTypeResult xmlns="b246a3c9-e8b6-4373-bafd-ef843f8c6aef">None</MimeTypeResult>
    <MimeType xmlns="b246a3c9-e8b6-4373-bafd-ef843f8c6aef" xsi:nil="true"/>
  </documentManagement>
</p:properties>
</file>

<file path=customXml/itemProps1.xml><?xml version="1.0" encoding="utf-8"?>
<ds:datastoreItem xmlns:ds="http://schemas.openxmlformats.org/officeDocument/2006/customXml" ds:itemID="{1B2C1300-BC07-44AB-8F42-052E77AEE118}"/>
</file>

<file path=customXml/itemProps2.xml><?xml version="1.0" encoding="utf-8"?>
<ds:datastoreItem xmlns:ds="http://schemas.openxmlformats.org/officeDocument/2006/customXml" ds:itemID="{413E9DD6-05E3-4AED-8E7D-77541FDBC6B1}"/>
</file>

<file path=customXml/itemProps3.xml><?xml version="1.0" encoding="utf-8"?>
<ds:datastoreItem xmlns:ds="http://schemas.openxmlformats.org/officeDocument/2006/customXml" ds:itemID="{AC7ADA97-7C45-4124-B756-7432BA8CA92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4</vt:i4>
      </vt:variant>
    </vt:vector>
  </HeadingPairs>
  <TitlesOfParts>
    <vt:vector size="4" baseType="lpstr">
      <vt:lpstr>0. INSTRUCTIONS TO FILL IN</vt:lpstr>
      <vt:lpstr>1. Evaluation Model Complete</vt:lpstr>
      <vt:lpstr>2. Annex 9 Contract_Spare parts</vt:lpstr>
      <vt:lpstr>3. Annex10 - Preventive Inspec.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Řeháčková Monika</dc:creator>
  <cp:lastModifiedBy>Řeháčková Monika</cp:lastModifiedBy>
  <dcterms:created xsi:type="dcterms:W3CDTF">2022-01-20T08:13:06Z</dcterms:created>
  <dcterms:modified xsi:type="dcterms:W3CDTF">2024-07-26T12:37:42Z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0x010100617DA10A36FE5747AD151C4F74B1AC96008F8FDD5EAD6A934BB5AD56DC7DF032C3</vt:lpwstr>
  </property>
</Properties>
</file>