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FU Agenda veřejných zakázek\1 - VZ (zadávací řízení)\1 - Rozpracované\156. 2024_004112_ÚSV_Stroj na horkou ražbu_hologramy\2. ZD\"/>
    </mc:Choice>
  </mc:AlternateContent>
  <xr:revisionPtr revIDLastSave="0" documentId="13_ncr:1_{0A0D5191-3D69-4F4E-88FD-571A84FCA3C7}" xr6:coauthVersionLast="47" xr6:coauthVersionMax="47" xr10:uidLastSave="{00000000-0000-0000-0000-000000000000}"/>
  <bookViews>
    <workbookView xWindow="-28920" yWindow="-120" windowWidth="29040" windowHeight="15840" xr2:uid="{00000000-000D-0000-FFFF-FFFF00000000}"/>
  </bookViews>
  <sheets>
    <sheet name="0. INSTRUCTIONS TO FILL IN" sheetId="12" r:id="rId1"/>
    <sheet name="1. Evaluation Model Complete" sheetId="1" r:id="rId2"/>
    <sheet name="2. Annex 9 Contract_Spare parts" sheetId="2" r:id="rId3"/>
    <sheet name="3. Annex 10 Contract_Prev.insp." sheetId="1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G10" i="1"/>
  <c r="G11" i="1"/>
  <c r="F6" i="13"/>
  <c r="D7" i="1" s="1"/>
  <c r="F7" i="13"/>
  <c r="D8" i="1" s="1"/>
  <c r="G8" i="1" s="1"/>
  <c r="F5" i="13"/>
  <c r="D6" i="1" s="1"/>
  <c r="F11" i="1"/>
  <c r="F10" i="1"/>
  <c r="F9" i="1"/>
  <c r="H79" i="2"/>
  <c r="H78" i="2"/>
  <c r="H77" i="2"/>
  <c r="H76" i="2"/>
  <c r="H75" i="2"/>
  <c r="H74" i="2"/>
  <c r="H73" i="2"/>
  <c r="H72" i="2"/>
  <c r="H71" i="2"/>
  <c r="H70" i="2"/>
  <c r="H69" i="2"/>
  <c r="H68" i="2"/>
  <c r="H67" i="2"/>
  <c r="H66" i="2"/>
  <c r="H65" i="2"/>
  <c r="H64" i="2"/>
  <c r="H63" i="2"/>
  <c r="H62" i="2"/>
  <c r="H61" i="2"/>
  <c r="H60" i="2"/>
  <c r="H59" i="2"/>
  <c r="H58" i="2"/>
  <c r="H53" i="2"/>
  <c r="H52" i="2"/>
  <c r="H51" i="2"/>
  <c r="H50" i="2"/>
  <c r="H49" i="2"/>
  <c r="H48" i="2"/>
  <c r="H47" i="2"/>
  <c r="H46" i="2"/>
  <c r="H45" i="2"/>
  <c r="H44" i="2"/>
  <c r="H43" i="2"/>
  <c r="H42" i="2"/>
  <c r="H41" i="2"/>
  <c r="H40" i="2"/>
  <c r="H39" i="2"/>
  <c r="H38" i="2"/>
  <c r="H37" i="2"/>
  <c r="H36" i="2"/>
  <c r="H35" i="2"/>
  <c r="H34" i="2"/>
  <c r="H33" i="2"/>
  <c r="H32" i="2"/>
  <c r="G17" i="1"/>
  <c r="G14" i="1"/>
  <c r="H10" i="2"/>
  <c r="H80" i="2" l="1"/>
  <c r="H55" i="2"/>
  <c r="H11" i="2"/>
  <c r="G18" i="1"/>
  <c r="G16" i="1"/>
  <c r="G15" i="1"/>
  <c r="G13" i="1"/>
  <c r="G12" i="1"/>
  <c r="G7" i="1"/>
  <c r="G5" i="1"/>
  <c r="H9" i="2" l="1"/>
  <c r="G6" i="1" l="1"/>
  <c r="H28" i="2" l="1"/>
  <c r="H27" i="2"/>
  <c r="H26" i="2"/>
  <c r="H25" i="2"/>
  <c r="H24" i="2"/>
  <c r="H23" i="2"/>
  <c r="H22" i="2"/>
  <c r="H21" i="2"/>
  <c r="H20" i="2"/>
  <c r="H19" i="2"/>
  <c r="H18" i="2"/>
  <c r="H17" i="2"/>
  <c r="H16" i="2"/>
  <c r="H15" i="2"/>
  <c r="H14" i="2"/>
  <c r="H13" i="2"/>
  <c r="H12" i="2"/>
  <c r="H8" i="2"/>
  <c r="H29" i="2" l="1"/>
  <c r="F19" i="1" s="1"/>
  <c r="G4" i="1"/>
  <c r="G19" i="1" l="1"/>
  <c r="C20" i="1" l="1"/>
</calcChain>
</file>

<file path=xl/sharedStrings.xml><?xml version="1.0" encoding="utf-8"?>
<sst xmlns="http://schemas.openxmlformats.org/spreadsheetml/2006/main" count="179" uniqueCount="131">
  <si>
    <t>Item</t>
  </si>
  <si>
    <t>Price per unit of measurement in EUR excl. VAT</t>
  </si>
  <si>
    <t>Total price in EUR excl. VAT</t>
  </si>
  <si>
    <t>Pc.</t>
  </si>
  <si>
    <t>Note</t>
  </si>
  <si>
    <t>hour</t>
  </si>
  <si>
    <t>Total tender Price (for evaluation purpose only)</t>
  </si>
  <si>
    <t>complete</t>
  </si>
  <si>
    <t xml:space="preserve">Total price </t>
  </si>
  <si>
    <t>power supplies and transformers</t>
  </si>
  <si>
    <t>electronic components</t>
  </si>
  <si>
    <t>electrical and lighting components (e.g. LED lighting)</t>
  </si>
  <si>
    <t>controllers and sensors</t>
  </si>
  <si>
    <t>safety switches and barriers</t>
  </si>
  <si>
    <t>protection and safety components (relays, switches, circuit breakers, protection and protective elements, etc.)</t>
  </si>
  <si>
    <t>mechanical components</t>
  </si>
  <si>
    <t>carbons and brushes of rotating machines</t>
  </si>
  <si>
    <t>UPS and UPS batteries</t>
  </si>
  <si>
    <t>cables, wires and optical lines</t>
  </si>
  <si>
    <t>batteries for computer technology and electronic components (e.g. for PLC)</t>
  </si>
  <si>
    <t xml:space="preserve">filters  </t>
  </si>
  <si>
    <t>e.g. abc123</t>
  </si>
  <si>
    <t>e.g. spare part</t>
  </si>
  <si>
    <t>Pattern for filling:</t>
  </si>
  <si>
    <t xml:space="preserve">* Participant shall fill in all yellow parts with prices with a precision of two decimal places. </t>
  </si>
  <si>
    <t>computer technology (PC, monitors, motherboards, memories, etc.)</t>
  </si>
  <si>
    <t xml:space="preserve">Marking / Ordering Nr.  </t>
  </si>
  <si>
    <t>Type</t>
  </si>
  <si>
    <t>Live time / variation</t>
  </si>
  <si>
    <t>Type of material / spare part</t>
  </si>
  <si>
    <t xml:space="preserve">Price per piece </t>
  </si>
  <si>
    <t>* Participant shall fill in all yellow parts with prices with a precision of two decimal places, in as many lines as necessary.</t>
  </si>
  <si>
    <t xml:space="preserve">1. </t>
  </si>
  <si>
    <t>2.</t>
  </si>
  <si>
    <t>For a correct understanding, the contracting authority provides an explanation of life cycle costs:</t>
  </si>
  <si>
    <r>
      <t xml:space="preserve">Life cycle costs </t>
    </r>
    <r>
      <rPr>
        <b/>
        <sz val="11"/>
        <color rgb="FFFF0000"/>
        <rFont val="Calibri"/>
        <family val="2"/>
        <charset val="238"/>
        <scheme val="minor"/>
      </rPr>
      <t>should not include</t>
    </r>
    <r>
      <rPr>
        <b/>
        <sz val="11"/>
        <color theme="1"/>
        <rFont val="Calibri"/>
        <family val="2"/>
        <charset val="238"/>
        <scheme val="minor"/>
      </rPr>
      <t>, for example:</t>
    </r>
  </si>
  <si>
    <r>
      <t xml:space="preserve">Life cycle costs </t>
    </r>
    <r>
      <rPr>
        <b/>
        <sz val="11"/>
        <color rgb="FFFF0000"/>
        <rFont val="Calibri"/>
        <family val="2"/>
        <charset val="238"/>
        <scheme val="minor"/>
      </rPr>
      <t>should mainly include</t>
    </r>
    <r>
      <rPr>
        <b/>
        <sz val="11"/>
        <color theme="1"/>
        <rFont val="Calibri"/>
        <family val="2"/>
        <charset val="238"/>
        <scheme val="minor"/>
      </rPr>
      <t>, for example:</t>
    </r>
  </si>
  <si>
    <t>Item Nr.</t>
  </si>
  <si>
    <t>lump-sum</t>
  </si>
  <si>
    <r>
      <t xml:space="preserve">Total price (life cycle costs) for </t>
    </r>
    <r>
      <rPr>
        <b/>
        <sz val="11"/>
        <color rgb="FFFF0000"/>
        <rFont val="Calibri"/>
        <family val="2"/>
        <charset val="238"/>
        <scheme val="minor"/>
      </rPr>
      <t xml:space="preserve">first five </t>
    </r>
    <r>
      <rPr>
        <b/>
        <sz val="11"/>
        <color theme="1"/>
        <rFont val="Calibri"/>
        <family val="2"/>
        <charset val="238"/>
        <scheme val="minor"/>
      </rPr>
      <t>years:</t>
    </r>
  </si>
  <si>
    <t>Pieces</t>
  </si>
  <si>
    <t xml:space="preserve">Price/piece </t>
  </si>
  <si>
    <t xml:space="preserve">e.g.  xxx hours </t>
  </si>
  <si>
    <t>e.g. abc124</t>
  </si>
  <si>
    <t xml:space="preserve">Pieces </t>
  </si>
  <si>
    <r>
      <t>Total price (life cycle costs) for</t>
    </r>
    <r>
      <rPr>
        <b/>
        <sz val="11"/>
        <color rgb="FFFF0000"/>
        <rFont val="Calibri"/>
        <family val="2"/>
        <charset val="238"/>
        <scheme val="minor"/>
      </rPr>
      <t xml:space="preserve"> second five </t>
    </r>
    <r>
      <rPr>
        <b/>
        <sz val="11"/>
        <color theme="1"/>
        <rFont val="Calibri"/>
        <family val="2"/>
        <charset val="238"/>
        <scheme val="minor"/>
      </rPr>
      <t>years:</t>
    </r>
  </si>
  <si>
    <r>
      <t xml:space="preserve">Total price (life cycle costs) for </t>
    </r>
    <r>
      <rPr>
        <b/>
        <sz val="11"/>
        <color rgb="FFFF0000"/>
        <rFont val="Calibri"/>
        <family val="2"/>
        <charset val="238"/>
        <scheme val="minor"/>
      </rPr>
      <t>third five</t>
    </r>
    <r>
      <rPr>
        <b/>
        <sz val="11"/>
        <color theme="1"/>
        <rFont val="Calibri"/>
        <family val="2"/>
        <charset val="238"/>
        <scheme val="minor"/>
      </rPr>
      <t xml:space="preserve"> years:</t>
    </r>
  </si>
  <si>
    <t>1.</t>
  </si>
  <si>
    <t>7.</t>
  </si>
  <si>
    <t xml:space="preserve">suckers </t>
  </si>
  <si>
    <t>e.g. Abc125</t>
  </si>
  <si>
    <t>e.g. Abc127</t>
  </si>
  <si>
    <t xml:space="preserve">SW update and upgrades </t>
  </si>
  <si>
    <t>in accordance with the Art. V (2) of the Draft Contract - Art II (1,2) point a), b), d)</t>
  </si>
  <si>
    <t>Price for the Device in EUR excl. VAT</t>
  </si>
  <si>
    <t>(in accordance with the Art. V (2) of the Draft Contract - Art II (2) point c)</t>
  </si>
  <si>
    <t>Price for the operators training in EUR excl. VAT</t>
  </si>
  <si>
    <r>
      <t xml:space="preserve"> (in accordance with the Art. V (5) point a) of the Draft Contract) - </t>
    </r>
    <r>
      <rPr>
        <b/>
        <sz val="11"/>
        <color theme="1"/>
        <rFont val="Calibri"/>
        <family val="2"/>
        <charset val="238"/>
        <scheme val="minor"/>
      </rPr>
      <t>mechanical engineer, instructor</t>
    </r>
  </si>
  <si>
    <t xml:space="preserve"> (in accordance with the Art. V (5) point d) of the Draft Contract)</t>
  </si>
  <si>
    <r>
      <t xml:space="preserve">Price for </t>
    </r>
    <r>
      <rPr>
        <b/>
        <sz val="11"/>
        <color theme="1"/>
        <rFont val="Calibri"/>
        <family val="2"/>
        <charset val="238"/>
        <scheme val="minor"/>
      </rPr>
      <t>out-of-warranty maintenance</t>
    </r>
    <r>
      <rPr>
        <sz val="11"/>
        <color theme="1"/>
        <rFont val="Calibri"/>
        <family val="2"/>
        <charset val="238"/>
        <scheme val="minor"/>
      </rPr>
      <t xml:space="preserve"> of the Device</t>
    </r>
    <r>
      <rPr>
        <b/>
        <sz val="11"/>
        <color theme="1"/>
        <rFont val="Calibri"/>
        <family val="2"/>
        <charset val="238"/>
        <scheme val="minor"/>
      </rPr>
      <t xml:space="preserve"> on Saturdays and Sundays or on public holidays</t>
    </r>
    <r>
      <rPr>
        <sz val="11"/>
        <color theme="1"/>
        <rFont val="Calibri"/>
        <family val="2"/>
        <charset val="238"/>
        <scheme val="minor"/>
      </rPr>
      <t xml:space="preserve"> in EUR excl. VAT</t>
    </r>
  </si>
  <si>
    <r>
      <t xml:space="preserve">(in accordance with the Art. V (5) point b) of the Draft Contract) - </t>
    </r>
    <r>
      <rPr>
        <b/>
        <sz val="11"/>
        <color theme="1"/>
        <rFont val="Calibri"/>
        <family val="2"/>
        <charset val="238"/>
        <scheme val="minor"/>
      </rPr>
      <t>mechanical engineer, instructor</t>
    </r>
  </si>
  <si>
    <r>
      <t xml:space="preserve">(in accordance with the Art. V (5) point b) of the Draft Contract) - </t>
    </r>
    <r>
      <rPr>
        <b/>
        <sz val="11"/>
        <color theme="1"/>
        <rFont val="Calibri"/>
        <family val="2"/>
        <charset val="238"/>
        <scheme val="minor"/>
      </rPr>
      <t>electrical engineer, specialist</t>
    </r>
  </si>
  <si>
    <r>
      <t xml:space="preserve"> (in accordance with the Art. V (5) point c) of the Draft Contract) - </t>
    </r>
    <r>
      <rPr>
        <b/>
        <sz val="11"/>
        <color theme="1"/>
        <rFont val="Calibri"/>
        <family val="2"/>
        <charset val="238"/>
        <scheme val="minor"/>
      </rPr>
      <t>mechanical engineer, instructor</t>
    </r>
  </si>
  <si>
    <r>
      <t xml:space="preserve"> (in accordance with the Art. V (5) point c) of the Draft Contract) - </t>
    </r>
    <r>
      <rPr>
        <b/>
        <sz val="11"/>
        <color theme="1"/>
        <rFont val="Calibri"/>
        <family val="2"/>
        <charset val="238"/>
        <scheme val="minor"/>
      </rPr>
      <t>electrical engineer, specialist</t>
    </r>
  </si>
  <si>
    <r>
      <t xml:space="preserve"> (in accordance with the Art. V (5) point a) of the Draft Contract) -</t>
    </r>
    <r>
      <rPr>
        <b/>
        <sz val="11"/>
        <rFont val="Calibri"/>
        <family val="2"/>
        <charset val="238"/>
        <scheme val="minor"/>
      </rPr>
      <t xml:space="preserve"> electrical engineer, specialist</t>
    </r>
  </si>
  <si>
    <t>6.</t>
  </si>
  <si>
    <r>
      <t xml:space="preserve"> (in accordance with the Art. V (5) point a) of the Draft Contract) -</t>
    </r>
    <r>
      <rPr>
        <b/>
        <sz val="11"/>
        <rFont val="Calibri"/>
        <family val="2"/>
        <charset val="238"/>
        <scheme val="minor"/>
      </rPr>
      <t xml:space="preserve"> SW specialist</t>
    </r>
  </si>
  <si>
    <t>3a.</t>
  </si>
  <si>
    <t>3b.</t>
  </si>
  <si>
    <t>3c.</t>
  </si>
  <si>
    <r>
      <t xml:space="preserve">(in accordance with the Art. V (5) point b) of the Draft Contract) - </t>
    </r>
    <r>
      <rPr>
        <b/>
        <sz val="11"/>
        <rFont val="Calibri"/>
        <family val="2"/>
        <charset val="238"/>
        <scheme val="minor"/>
      </rPr>
      <t>SW</t>
    </r>
    <r>
      <rPr>
        <b/>
        <sz val="11"/>
        <color theme="1"/>
        <rFont val="Calibri"/>
        <family val="2"/>
        <charset val="238"/>
        <scheme val="minor"/>
      </rPr>
      <t xml:space="preserve"> specialist</t>
    </r>
  </si>
  <si>
    <t>4a.</t>
  </si>
  <si>
    <t>4b.</t>
  </si>
  <si>
    <t>4c.</t>
  </si>
  <si>
    <t>5a.</t>
  </si>
  <si>
    <t>5b.</t>
  </si>
  <si>
    <t>5c.</t>
  </si>
  <si>
    <r>
      <t xml:space="preserve">(in accordance with the Art. V (5) point c) of the Draft Contract) - </t>
    </r>
    <r>
      <rPr>
        <b/>
        <sz val="11"/>
        <rFont val="Calibri"/>
        <family val="2"/>
        <charset val="238"/>
        <scheme val="minor"/>
      </rPr>
      <t>SW</t>
    </r>
    <r>
      <rPr>
        <b/>
        <sz val="11"/>
        <color theme="1"/>
        <rFont val="Calibri"/>
        <family val="2"/>
        <charset val="238"/>
        <scheme val="minor"/>
      </rPr>
      <t xml:space="preserve"> specialist</t>
    </r>
  </si>
  <si>
    <t xml:space="preserve">Lump-sum price amounting to covering all costs incurred by the Contractor’s engineer (costs of travelling to the Client’s Site and back, accommodation, travel expenses, time on the road, etc.) when conducting unscheduled servicing on the Device in EUR excl. VAT </t>
  </si>
  <si>
    <t>Detailed overview of spare parts and consumables of the Device:</t>
  </si>
  <si>
    <r>
      <t xml:space="preserve">Estimated costs associated with the </t>
    </r>
    <r>
      <rPr>
        <b/>
        <sz val="11"/>
        <rFont val="Calibri"/>
        <family val="2"/>
        <charset val="238"/>
        <scheme val="minor"/>
      </rPr>
      <t xml:space="preserve"> spare parts and consumables </t>
    </r>
    <r>
      <rPr>
        <sz val="11"/>
        <rFont val="Calibri"/>
        <family val="2"/>
        <charset val="238"/>
        <scheme val="minor"/>
      </rPr>
      <t xml:space="preserve">of the Device for </t>
    </r>
    <r>
      <rPr>
        <b/>
        <sz val="11"/>
        <rFont val="Calibri"/>
        <family val="2"/>
        <charset val="238"/>
        <scheme val="minor"/>
      </rPr>
      <t>15 years</t>
    </r>
  </si>
  <si>
    <t xml:space="preserve">Unit of measurement </t>
  </si>
  <si>
    <t>e.g. "New drive controler"</t>
  </si>
  <si>
    <t>e.g. "New PLC"</t>
  </si>
  <si>
    <t>e.g. "New feeder belts"</t>
  </si>
  <si>
    <t>Instructions to fill in the Annex No. 3 of Tender Documentation - "Evaluation Model"</t>
  </si>
  <si>
    <t>Annex No. 3 of Tender Documentation - "Evaluation Model" - Sheet 1 "Evaluation Model Complete"</t>
  </si>
  <si>
    <t>Annex No. 3 of Tender Documentation - "Evaluation Model" - Spare Parts (15 years) // Annex No. 9 of the Draft Contract - "List of spare parts and consumables"</t>
  </si>
  <si>
    <r>
      <t xml:space="preserve">Public Contract "Device for hot foil stamping, embossing and die-cutting // </t>
    </r>
    <r>
      <rPr>
        <b/>
        <i/>
        <sz val="12"/>
        <color theme="1" tint="0.499984740745262"/>
        <rFont val="Calibri"/>
        <family val="2"/>
        <charset val="238"/>
        <scheme val="minor"/>
      </rPr>
      <t>Zařízení pro aplikaci hologramů, násek a výsek</t>
    </r>
    <r>
      <rPr>
        <b/>
        <sz val="12"/>
        <color theme="1"/>
        <rFont val="Calibri"/>
        <family val="2"/>
        <charset val="238"/>
        <scheme val="minor"/>
      </rPr>
      <t>"</t>
    </r>
  </si>
  <si>
    <r>
      <t>Price for</t>
    </r>
    <r>
      <rPr>
        <b/>
        <sz val="11"/>
        <color theme="1"/>
        <rFont val="Calibri"/>
        <family val="2"/>
        <charset val="238"/>
        <scheme val="minor"/>
      </rPr>
      <t xml:space="preserve"> out-of-warranty maintenance </t>
    </r>
    <r>
      <rPr>
        <sz val="11"/>
        <color theme="1"/>
        <rFont val="Calibri"/>
        <family val="2"/>
        <charset val="238"/>
        <scheme val="minor"/>
      </rPr>
      <t>of the Device during the Contractor’s working hours (on working days</t>
    </r>
    <r>
      <rPr>
        <b/>
        <sz val="11"/>
        <color theme="1"/>
        <rFont val="Calibri"/>
        <family val="2"/>
        <charset val="238"/>
        <scheme val="minor"/>
      </rPr>
      <t xml:space="preserve"> from 18:00 to 8:00)</t>
    </r>
    <r>
      <rPr>
        <sz val="11"/>
        <color theme="1"/>
        <rFont val="Calibri"/>
        <family val="2"/>
        <charset val="238"/>
        <scheme val="minor"/>
      </rPr>
      <t xml:space="preserve"> in EUR excl. VAT </t>
    </r>
  </si>
  <si>
    <r>
      <t>Public Contract "</t>
    </r>
    <r>
      <rPr>
        <b/>
        <sz val="11"/>
        <color theme="1"/>
        <rFont val="Calibri"/>
        <family val="2"/>
        <charset val="238"/>
        <scheme val="minor"/>
      </rPr>
      <t>Device for hot foil stamping, embossing and die-cuttin</t>
    </r>
    <r>
      <rPr>
        <sz val="11"/>
        <color theme="1"/>
        <rFont val="Calibri"/>
        <family val="2"/>
        <charset val="238"/>
        <scheme val="minor"/>
      </rPr>
      <t xml:space="preserve">g // </t>
    </r>
    <r>
      <rPr>
        <b/>
        <i/>
        <sz val="11"/>
        <color theme="1" tint="0.499984740745262"/>
        <rFont val="Calibri"/>
        <family val="2"/>
        <charset val="238"/>
        <scheme val="minor"/>
      </rPr>
      <t>Zařízení pro aplikaci hologramů, násek a výsek"</t>
    </r>
  </si>
  <si>
    <t>1.-5. year of operation</t>
  </si>
  <si>
    <t>6.-10. year of operation</t>
  </si>
  <si>
    <t>11.-15. year of operation</t>
  </si>
  <si>
    <t xml:space="preserve">detergents </t>
  </si>
  <si>
    <t>tapes and teflon tapes</t>
  </si>
  <si>
    <t>This sheet will Annex No. 9 of the contract. Unused blank lines will be removed, including the description below:</t>
  </si>
  <si>
    <r>
      <t xml:space="preserve"> (in accordance with the Art. XI (3) of the Draft Contract) - </t>
    </r>
    <r>
      <rPr>
        <b/>
        <sz val="11"/>
        <color theme="1"/>
        <rFont val="Calibri"/>
        <family val="2"/>
        <charset val="238"/>
        <scheme val="minor"/>
      </rPr>
      <t>mechanical engineer, instructor</t>
    </r>
  </si>
  <si>
    <r>
      <t xml:space="preserve"> (in accordance with the Art. XI (3) of the Draft Contract) -</t>
    </r>
    <r>
      <rPr>
        <b/>
        <sz val="11"/>
        <rFont val="Calibri"/>
        <family val="2"/>
        <charset val="238"/>
        <scheme val="minor"/>
      </rPr>
      <t xml:space="preserve"> electrical engineer, specialist</t>
    </r>
  </si>
  <si>
    <r>
      <t xml:space="preserve"> (in accordance with the Art. XI (3) of the Draft Contract) -</t>
    </r>
    <r>
      <rPr>
        <b/>
        <sz val="11"/>
        <rFont val="Calibri"/>
        <family val="2"/>
        <charset val="238"/>
        <scheme val="minor"/>
      </rPr>
      <t xml:space="preserve"> SW specialist</t>
    </r>
  </si>
  <si>
    <t>3.</t>
  </si>
  <si>
    <t>Estimated quantity  (for 15 years)</t>
  </si>
  <si>
    <t>6a.</t>
  </si>
  <si>
    <t>6b.</t>
  </si>
  <si>
    <t>6c.</t>
  </si>
  <si>
    <r>
      <t>Price for</t>
    </r>
    <r>
      <rPr>
        <b/>
        <sz val="11"/>
        <rFont val="Calibri"/>
        <family val="2"/>
        <charset val="238"/>
        <scheme val="minor"/>
      </rPr>
      <t xml:space="preserve"> providing out-of-warranty maintenance</t>
    </r>
    <r>
      <rPr>
        <sz val="11"/>
        <rFont val="Calibri"/>
        <family val="2"/>
        <charset val="238"/>
        <scheme val="minor"/>
      </rPr>
      <t xml:space="preserve"> of the Device during the Contractor’s working hours</t>
    </r>
    <r>
      <rPr>
        <sz val="11"/>
        <color rgb="FFFF0000"/>
        <rFont val="Calibri"/>
        <family val="2"/>
        <charset val="238"/>
        <scheme val="minor"/>
      </rPr>
      <t xml:space="preserve"> </t>
    </r>
    <r>
      <rPr>
        <sz val="11"/>
        <color theme="1"/>
        <rFont val="Calibri"/>
        <family val="2"/>
        <charset val="238"/>
        <scheme val="minor"/>
      </rPr>
      <t xml:space="preserve">(on working days </t>
    </r>
    <r>
      <rPr>
        <b/>
        <sz val="11"/>
        <color theme="1"/>
        <rFont val="Calibri"/>
        <family val="2"/>
        <charset val="238"/>
        <scheme val="minor"/>
      </rPr>
      <t>from 8:00 to 18:00</t>
    </r>
    <r>
      <rPr>
        <sz val="11"/>
        <color theme="1"/>
        <rFont val="Calibri"/>
        <family val="2"/>
        <charset val="238"/>
        <scheme val="minor"/>
      </rPr>
      <t xml:space="preserve">) in EUR excl. VAT </t>
    </r>
  </si>
  <si>
    <r>
      <t xml:space="preserve">Price for </t>
    </r>
    <r>
      <rPr>
        <b/>
        <sz val="11"/>
        <rFont val="Calibri"/>
        <family val="2"/>
        <charset val="238"/>
        <scheme val="minor"/>
      </rPr>
      <t>carrying out a preventive inspections and maintenance</t>
    </r>
    <r>
      <rPr>
        <sz val="11"/>
        <rFont val="Calibri"/>
        <family val="2"/>
        <charset val="238"/>
        <scheme val="minor"/>
      </rPr>
      <t xml:space="preserve"> of the Device during the Contractor’s working hours</t>
    </r>
    <r>
      <rPr>
        <sz val="11"/>
        <color rgb="FFFF0000"/>
        <rFont val="Calibri"/>
        <family val="2"/>
        <charset val="238"/>
        <scheme val="minor"/>
      </rPr>
      <t xml:space="preserve"> </t>
    </r>
    <r>
      <rPr>
        <sz val="11"/>
        <color theme="1"/>
        <rFont val="Calibri"/>
        <family val="2"/>
        <charset val="238"/>
        <scheme val="minor"/>
      </rPr>
      <t xml:space="preserve">(on working days </t>
    </r>
    <r>
      <rPr>
        <b/>
        <sz val="11"/>
        <color theme="1"/>
        <rFont val="Calibri"/>
        <family val="2"/>
        <charset val="238"/>
        <scheme val="minor"/>
      </rPr>
      <t>from 8:00 to 18:00</t>
    </r>
    <r>
      <rPr>
        <sz val="11"/>
        <color theme="1"/>
        <rFont val="Calibri"/>
        <family val="2"/>
        <charset val="238"/>
        <scheme val="minor"/>
      </rPr>
      <t xml:space="preserve">) in EUR excl. VAT </t>
    </r>
  </si>
  <si>
    <t>Number of hours for one task</t>
  </si>
  <si>
    <t>Total hours in 15 years</t>
  </si>
  <si>
    <t xml:space="preserve">Frequency and scope of carrying out a preventive inspections and maintenance of the Device </t>
  </si>
  <si>
    <r>
      <t xml:space="preserve">In sheet No. 2 "Annex 9 Contract_Spare parts", the participant fills in the individual items of all life cycle costs for 15 years of Device operation (separately for every 5 years). The participant fills the description of the individual items, the unit price and quantity. The participant fills as many lines as necessary. The total life cycle cost price for 15 years is automatically added up and copied to the first sheet "Evaluation Model Complete".
</t>
    </r>
    <r>
      <rPr>
        <i/>
        <sz val="11"/>
        <color theme="1" tint="0.499984740745262"/>
        <rFont val="Calibri"/>
        <family val="2"/>
        <charset val="238"/>
        <scheme val="minor"/>
      </rPr>
      <t>This sheet will create Annex No. 9 of the contract. Unused yellow blank lines will be removed, including the description.</t>
    </r>
  </si>
  <si>
    <r>
      <t xml:space="preserve">In sheet No. 3 "Annex 10 Contract_Prev.insp.", the participant fills in the yellow market cells. The frequency (tasks and hours) and subject (text) of the individual preventive inspections for each listed profession. The frequency of the preventive inspections in hours will be automatically copied to the item Nr. 3a, 3b, 3c to the sheet No. 1 - "Evaluation Model Complete".
</t>
    </r>
    <r>
      <rPr>
        <i/>
        <sz val="11"/>
        <color theme="1" tint="0.499984740745262"/>
        <rFont val="Calibri"/>
        <family val="2"/>
        <charset val="238"/>
        <scheme val="minor"/>
      </rPr>
      <t>This sheet will create Annex No. 10 of the contract.</t>
    </r>
  </si>
  <si>
    <r>
      <t>The scope of the preventive inspections and maintenance (</t>
    </r>
    <r>
      <rPr>
        <b/>
        <sz val="11"/>
        <color theme="1" tint="0.499984740745262"/>
        <rFont val="Calibri"/>
        <family val="2"/>
        <charset val="238"/>
        <scheme val="minor"/>
      </rPr>
      <t>text - description of individual activities</t>
    </r>
    <r>
      <rPr>
        <b/>
        <sz val="11"/>
        <color theme="1"/>
        <rFont val="Calibri"/>
        <family val="2"/>
        <charset val="238"/>
        <scheme val="minor"/>
      </rPr>
      <t>)</t>
    </r>
  </si>
  <si>
    <r>
      <t xml:space="preserve">In sheet No. 1 "Evaluation Model Complete", the participant fills in only the cells marked in yellow. </t>
    </r>
    <r>
      <rPr>
        <i/>
        <sz val="11"/>
        <color theme="1" tint="0.499984740745262"/>
        <rFont val="Calibri"/>
        <family val="2"/>
        <charset val="238"/>
        <scheme val="minor"/>
      </rPr>
      <t>The Prices of item 4a, 4b, 4c will not filled by the supplier as they are automatically copied from the prices of item Nr. 3a, 3b, 3c.</t>
    </r>
  </si>
  <si>
    <t>Annex No. 3 of Tender Documentation - "Evaluation Model" - Preventive inspections (15 years) // Annex No. 10 of the Draft Contract - "The scope of the preventive inspections and maintenance"</t>
  </si>
  <si>
    <t>e.g. "New rewinders"</t>
  </si>
  <si>
    <t>e.g. "New heating plate (Honeycomb)"</t>
  </si>
  <si>
    <t>e.g. "New sensor for hologram aplication"</t>
  </si>
  <si>
    <t>e.g. "New main motor"</t>
  </si>
  <si>
    <t>e.g. "New drive for foil transport "</t>
  </si>
  <si>
    <t>cameras, camera systems and optics elements</t>
  </si>
  <si>
    <t>thermal components (heating equipment)</t>
  </si>
  <si>
    <t>heatings tool (Toggle hooks )</t>
  </si>
  <si>
    <t>metal or rubber guiding elements</t>
  </si>
  <si>
    <t>cores</t>
  </si>
  <si>
    <t xml:space="preserve">pneumatic components </t>
  </si>
  <si>
    <t>motors , drivers and rotating equipment</t>
  </si>
  <si>
    <t xml:space="preserve">brushes </t>
  </si>
  <si>
    <t>chain</t>
  </si>
  <si>
    <t xml:space="preserve">separation equipment, compressors, vacuum pumps  </t>
  </si>
  <si>
    <t>Recomended frequency / 1 year (number of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</si>
</sst>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_-* #,##0.00\ [$€-1]_-;\-* #,##0.00\ [$€-1]_-;_-* &quot;-&quot;??\ [$€-1]_-;_-@_-"/>
    <numFmt numFmtId="165" formatCode="#,##0.00\ [$€-1]"/>
    <numFmt numFmtId="166" formatCode="#,##0.00\ &quot;€&quot;"/>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Calibri"/>
      <family val="2"/>
      <charset val="238"/>
    </font>
    <font>
      <b/>
      <sz val="12"/>
      <color theme="1"/>
      <name val="Calibri"/>
      <family val="2"/>
      <charset val="238"/>
      <scheme val="minor"/>
    </font>
    <font>
      <i/>
      <sz val="11"/>
      <color theme="4"/>
      <name val="Calibri"/>
      <family val="2"/>
      <charset val="238"/>
      <scheme val="minor"/>
    </font>
    <font>
      <sz val="8"/>
      <name val="Calibri"/>
      <family val="2"/>
      <charset val="238"/>
      <scheme val="minor"/>
    </font>
    <font>
      <b/>
      <sz val="11"/>
      <color rgb="FFFF0000"/>
      <name val="Calibri"/>
      <family val="2"/>
      <charset val="238"/>
      <scheme val="minor"/>
    </font>
    <font>
      <i/>
      <sz val="11"/>
      <color theme="1" tint="0.499984740745262"/>
      <name val="Calibri"/>
      <family val="2"/>
      <charset val="238"/>
      <scheme val="minor"/>
    </font>
    <font>
      <i/>
      <sz val="11"/>
      <color theme="1"/>
      <name val="Calibri"/>
      <family val="2"/>
      <charset val="238"/>
      <scheme val="minor"/>
    </font>
    <font>
      <b/>
      <sz val="14"/>
      <color theme="1"/>
      <name val="Calibri"/>
      <family val="2"/>
      <charset val="238"/>
      <scheme val="minor"/>
    </font>
    <font>
      <sz val="11"/>
      <color rgb="FFFF0000"/>
      <name val="Calibri"/>
      <family val="2"/>
      <charset val="238"/>
      <scheme val="minor"/>
    </font>
    <font>
      <b/>
      <sz val="13"/>
      <color theme="1"/>
      <name val="Calibri"/>
      <family val="2"/>
      <charset val="238"/>
      <scheme val="minor"/>
    </font>
    <font>
      <b/>
      <sz val="13"/>
      <color theme="0"/>
      <name val="Calibri"/>
      <family val="2"/>
      <charset val="238"/>
      <scheme val="minor"/>
    </font>
    <font>
      <b/>
      <sz val="12"/>
      <name val="Calibri"/>
      <family val="2"/>
      <charset val="238"/>
      <scheme val="minor"/>
    </font>
    <font>
      <sz val="11"/>
      <name val="Calibri"/>
      <family val="2"/>
      <scheme val="minor"/>
    </font>
    <font>
      <sz val="12"/>
      <name val="Calibri"/>
      <family val="2"/>
      <scheme val="minor"/>
    </font>
    <font>
      <b/>
      <i/>
      <sz val="12"/>
      <color theme="1" tint="0.499984740745262"/>
      <name val="Calibri"/>
      <family val="2"/>
      <charset val="238"/>
      <scheme val="minor"/>
    </font>
    <font>
      <b/>
      <i/>
      <sz val="11"/>
      <color theme="1" tint="0.499984740745262"/>
      <name val="Calibri"/>
      <family val="2"/>
      <charset val="238"/>
      <scheme val="minor"/>
    </font>
    <font>
      <b/>
      <sz val="11"/>
      <color theme="1" tint="0.499984740745262"/>
      <name val="Calibri"/>
      <family val="2"/>
      <charset val="238"/>
      <scheme val="minor"/>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tint="0.499984740745262"/>
        <bgColor indexed="64"/>
      </patternFill>
    </fill>
  </fills>
  <borders count="29">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4">
    <xf numFmtId="0" fontId="0" fillId="0" borderId="0" xfId="0"/>
    <xf numFmtId="164" fontId="4" fillId="3" borderId="5" xfId="2" applyNumberFormat="1" applyFont="1" applyFill="1" applyBorder="1" applyAlignment="1" applyProtection="1">
      <alignment horizontal="left" vertical="center" indent="1"/>
      <protection locked="0"/>
    </xf>
    <xf numFmtId="0" fontId="0" fillId="3" borderId="8" xfId="0" applyFill="1" applyBorder="1" applyProtection="1">
      <protection locked="0"/>
    </xf>
    <xf numFmtId="164" fontId="4" fillId="0" borderId="5" xfId="2" applyNumberFormat="1" applyFont="1" applyFill="1" applyBorder="1" applyAlignment="1" applyProtection="1">
      <alignment horizontal="left" vertical="center" indent="1"/>
    </xf>
    <xf numFmtId="164" fontId="4" fillId="0" borderId="17" xfId="2" applyNumberFormat="1" applyFont="1" applyBorder="1" applyAlignment="1" applyProtection="1">
      <alignment horizontal="left" vertical="center" indent="1"/>
    </xf>
    <xf numFmtId="0" fontId="17" fillId="3" borderId="5" xfId="0" applyFont="1" applyFill="1" applyBorder="1" applyProtection="1">
      <protection locked="0"/>
    </xf>
    <xf numFmtId="0" fontId="17" fillId="3" borderId="5" xfId="0" applyFont="1" applyFill="1" applyBorder="1" applyAlignment="1" applyProtection="1">
      <alignment horizontal="center"/>
      <protection locked="0"/>
    </xf>
    <xf numFmtId="166" fontId="17" fillId="3" borderId="5" xfId="0" applyNumberFormat="1" applyFont="1" applyFill="1" applyBorder="1" applyProtection="1">
      <protection locked="0"/>
    </xf>
    <xf numFmtId="0" fontId="18" fillId="3" borderId="5" xfId="0" applyFont="1" applyFill="1" applyBorder="1" applyProtection="1">
      <protection locked="0"/>
    </xf>
    <xf numFmtId="0" fontId="17" fillId="3" borderId="8" xfId="0" applyFont="1" applyFill="1" applyBorder="1" applyProtection="1">
      <protection locked="0"/>
    </xf>
    <xf numFmtId="1" fontId="3" fillId="0" borderId="5" xfId="1" applyNumberFormat="1" applyFont="1" applyFill="1" applyBorder="1" applyAlignment="1" applyProtection="1">
      <alignment horizontal="center" vertical="center"/>
    </xf>
    <xf numFmtId="0" fontId="0" fillId="0" borderId="5" xfId="0" applyBorder="1" applyAlignment="1">
      <alignment vertical="center"/>
    </xf>
    <xf numFmtId="0" fontId="0" fillId="0" borderId="5" xfId="0" applyBorder="1" applyAlignment="1">
      <alignment horizontal="left" vertical="center"/>
    </xf>
    <xf numFmtId="0" fontId="0" fillId="0" borderId="0" xfId="0" applyAlignment="1">
      <alignment horizontal="left"/>
    </xf>
    <xf numFmtId="0" fontId="0" fillId="0" borderId="0" xfId="0" applyAlignment="1">
      <alignment vertical="center"/>
    </xf>
    <xf numFmtId="0" fontId="2" fillId="2" borderId="15"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6" xfId="0" applyBorder="1" applyAlignment="1">
      <alignment vertical="center"/>
    </xf>
    <xf numFmtId="0" fontId="4" fillId="0" borderId="5" xfId="0" applyFont="1" applyBorder="1" applyAlignment="1">
      <alignment vertical="center" wrapText="1"/>
    </xf>
    <xf numFmtId="0" fontId="10" fillId="0" borderId="5" xfId="0" applyFont="1" applyBorder="1" applyAlignment="1">
      <alignment vertical="center" wrapText="1"/>
    </xf>
    <xf numFmtId="0" fontId="3" fillId="0" borderId="5" xfId="0" applyFont="1" applyBorder="1" applyAlignment="1">
      <alignment horizontal="right" vertical="center" wrapText="1" indent="1"/>
    </xf>
    <xf numFmtId="0" fontId="9" fillId="0" borderId="0" xfId="0" applyFont="1"/>
    <xf numFmtId="0" fontId="13" fillId="0" borderId="0" xfId="0" applyFont="1"/>
    <xf numFmtId="0" fontId="0" fillId="0" borderId="5" xfId="0" applyBorder="1" applyAlignment="1">
      <alignment vertical="center" wrapText="1"/>
    </xf>
    <xf numFmtId="0" fontId="0" fillId="0" borderId="18" xfId="0" applyBorder="1" applyAlignment="1">
      <alignment vertical="center"/>
    </xf>
    <xf numFmtId="3" fontId="3" fillId="0" borderId="5" xfId="0" applyNumberFormat="1" applyFont="1" applyBorder="1" applyAlignment="1">
      <alignment horizontal="center" vertical="center"/>
    </xf>
    <xf numFmtId="0" fontId="5" fillId="0" borderId="0" xfId="0" applyFont="1"/>
    <xf numFmtId="165" fontId="0" fillId="0" borderId="0" xfId="0" applyNumberFormat="1"/>
    <xf numFmtId="0" fontId="2" fillId="0" borderId="0" xfId="0" applyFont="1"/>
    <xf numFmtId="0" fontId="2" fillId="0" borderId="5"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center" vertical="center"/>
    </xf>
    <xf numFmtId="165" fontId="2" fillId="0" borderId="5" xfId="0" applyNumberFormat="1" applyFont="1" applyBorder="1" applyAlignment="1">
      <alignment vertical="center"/>
    </xf>
    <xf numFmtId="1" fontId="10" fillId="7" borderId="5" xfId="0" applyNumberFormat="1" applyFont="1" applyFill="1" applyBorder="1" applyAlignment="1">
      <alignment vertical="center"/>
    </xf>
    <xf numFmtId="165" fontId="10" fillId="7" borderId="5" xfId="0" applyNumberFormat="1" applyFont="1" applyFill="1" applyBorder="1" applyAlignment="1">
      <alignment vertical="center"/>
    </xf>
    <xf numFmtId="0" fontId="0" fillId="0" borderId="5" xfId="0" applyBorder="1"/>
    <xf numFmtId="165" fontId="0" fillId="0" borderId="5" xfId="0" applyNumberFormat="1" applyBorder="1"/>
    <xf numFmtId="0" fontId="0" fillId="0" borderId="7" xfId="0" applyBorder="1"/>
    <xf numFmtId="165" fontId="0" fillId="0" borderId="7" xfId="0" applyNumberFormat="1" applyBorder="1"/>
    <xf numFmtId="165" fontId="2" fillId="0" borderId="19" xfId="0" applyNumberFormat="1" applyFont="1" applyBorder="1" applyAlignment="1">
      <alignment vertical="center"/>
    </xf>
    <xf numFmtId="0" fontId="2" fillId="0" borderId="0" xfId="0" applyFont="1" applyAlignment="1">
      <alignment vertical="center"/>
    </xf>
    <xf numFmtId="165" fontId="0" fillId="0" borderId="8" xfId="0" applyNumberFormat="1" applyBorder="1"/>
    <xf numFmtId="165" fontId="2" fillId="0" borderId="0" xfId="0" applyNumberFormat="1" applyFont="1"/>
    <xf numFmtId="0" fontId="10" fillId="0" borderId="0" xfId="0" applyFont="1"/>
    <xf numFmtId="0" fontId="4" fillId="0" borderId="0" xfId="0" applyFont="1" applyAlignment="1">
      <alignment horizontal="left"/>
    </xf>
    <xf numFmtId="0" fontId="4" fillId="0" borderId="0" xfId="0" applyFont="1"/>
    <xf numFmtId="165" fontId="4" fillId="0" borderId="0" xfId="0" applyNumberFormat="1" applyFont="1"/>
    <xf numFmtId="0" fontId="2" fillId="2" borderId="2" xfId="0" applyFont="1" applyFill="1" applyBorder="1" applyAlignment="1">
      <alignment horizontal="left" vertical="center" wrapText="1"/>
    </xf>
    <xf numFmtId="0" fontId="4" fillId="0" borderId="11" xfId="0" applyFont="1" applyBorder="1" applyAlignment="1">
      <alignment vertical="center" wrapText="1"/>
    </xf>
    <xf numFmtId="0" fontId="0" fillId="0" borderId="25" xfId="0" applyBorder="1" applyAlignment="1">
      <alignment vertical="center"/>
    </xf>
    <xf numFmtId="0" fontId="10" fillId="0" borderId="27" xfId="0" applyFont="1" applyBorder="1" applyAlignment="1">
      <alignment vertical="center" wrapText="1"/>
    </xf>
    <xf numFmtId="0" fontId="4" fillId="0" borderId="23" xfId="0" applyFont="1" applyBorder="1" applyAlignment="1">
      <alignment vertical="center" wrapText="1"/>
    </xf>
    <xf numFmtId="0" fontId="4" fillId="3" borderId="11" xfId="0" applyFont="1" applyFill="1" applyBorder="1" applyAlignment="1" applyProtection="1">
      <alignment vertical="center" wrapText="1"/>
      <protection locked="0"/>
    </xf>
    <xf numFmtId="0" fontId="4" fillId="3" borderId="23" xfId="0" applyFont="1" applyFill="1" applyBorder="1" applyAlignment="1" applyProtection="1">
      <alignment vertical="center" wrapText="1"/>
      <protection locked="0"/>
    </xf>
    <xf numFmtId="1" fontId="3" fillId="3" borderId="17" xfId="1" applyNumberFormat="1" applyFont="1" applyFill="1" applyBorder="1" applyAlignment="1" applyProtection="1">
      <alignment horizontal="center" vertical="center"/>
      <protection locked="0"/>
    </xf>
    <xf numFmtId="1" fontId="3" fillId="3" borderId="28" xfId="1" applyNumberFormat="1" applyFont="1" applyFill="1" applyBorder="1" applyAlignment="1" applyProtection="1">
      <alignment horizontal="center" vertical="center"/>
      <protection locked="0"/>
    </xf>
    <xf numFmtId="0" fontId="0" fillId="8" borderId="0" xfId="0" applyFill="1" applyAlignment="1">
      <alignment horizontal="center"/>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2" fillId="2" borderId="1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7" fillId="0" borderId="0" xfId="0" applyFont="1" applyAlignment="1">
      <alignment horizontal="left" vertical="center" wrapText="1"/>
    </xf>
    <xf numFmtId="164" fontId="14" fillId="5" borderId="21" xfId="0" applyNumberFormat="1" applyFont="1" applyFill="1" applyBorder="1" applyAlignment="1">
      <alignment horizontal="right" wrapText="1"/>
    </xf>
    <xf numFmtId="0" fontId="14" fillId="5" borderId="21" xfId="0" applyFont="1" applyFill="1" applyBorder="1" applyAlignment="1">
      <alignment horizontal="right" wrapText="1"/>
    </xf>
    <xf numFmtId="0" fontId="14" fillId="5" borderId="22" xfId="0" applyFont="1" applyFill="1" applyBorder="1" applyAlignment="1">
      <alignment horizontal="right" wrapText="1"/>
    </xf>
    <xf numFmtId="0" fontId="12" fillId="5" borderId="20"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6" fillId="4" borderId="0" xfId="0" applyFont="1" applyFill="1" applyAlignment="1">
      <alignment vertical="center" wrapText="1"/>
    </xf>
    <xf numFmtId="0" fontId="6"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2" fillId="0" borderId="20" xfId="0" applyFont="1" applyBorder="1" applyAlignment="1">
      <alignment vertical="center"/>
    </xf>
    <xf numFmtId="0" fontId="2" fillId="0" borderId="21" xfId="0" applyFont="1" applyBorder="1" applyAlignment="1">
      <alignment vertical="center"/>
    </xf>
    <xf numFmtId="0" fontId="21" fillId="7" borderId="0" xfId="0" applyFont="1" applyFill="1" applyAlignment="1">
      <alignment horizontal="left" wrapText="1"/>
    </xf>
    <xf numFmtId="0" fontId="21" fillId="7" borderId="10" xfId="0" applyFont="1" applyFill="1" applyBorder="1" applyAlignment="1">
      <alignment horizontal="left" wrapText="1"/>
    </xf>
    <xf numFmtId="0" fontId="15" fillId="11" borderId="8" xfId="0" applyFont="1" applyFill="1" applyBorder="1" applyAlignment="1">
      <alignment horizontal="left" vertical="center"/>
    </xf>
    <xf numFmtId="0" fontId="15" fillId="11" borderId="5" xfId="0" applyFont="1" applyFill="1" applyBorder="1" applyAlignment="1">
      <alignment horizontal="left" vertical="center"/>
    </xf>
    <xf numFmtId="0" fontId="2" fillId="0" borderId="20"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7" borderId="0" xfId="0" applyFont="1" applyFill="1" applyAlignment="1">
      <alignment horizontal="left" wrapText="1"/>
    </xf>
    <xf numFmtId="0" fontId="2" fillId="7" borderId="10" xfId="0" applyFont="1" applyFill="1" applyBorder="1" applyAlignment="1">
      <alignment horizontal="left" wrapText="1"/>
    </xf>
    <xf numFmtId="0" fontId="4" fillId="0" borderId="0" xfId="0" applyFont="1" applyAlignment="1">
      <alignment horizontal="left"/>
    </xf>
    <xf numFmtId="0" fontId="4" fillId="0" borderId="9" xfId="0" applyFont="1" applyBorder="1" applyAlignment="1">
      <alignment horizontal="left"/>
    </xf>
    <xf numFmtId="0" fontId="4" fillId="0" borderId="5" xfId="0" applyFont="1" applyBorder="1" applyAlignment="1">
      <alignment horizontal="left"/>
    </xf>
    <xf numFmtId="0" fontId="4" fillId="0" borderId="5"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9" xfId="0" applyFont="1" applyBorder="1" applyAlignment="1">
      <alignment horizontal="left" wrapText="1"/>
    </xf>
    <xf numFmtId="0" fontId="4" fillId="0" borderId="11" xfId="0" applyFont="1" applyBorder="1" applyAlignment="1">
      <alignment horizontal="left"/>
    </xf>
    <xf numFmtId="0" fontId="4" fillId="0" borderId="12" xfId="0" applyFont="1" applyBorder="1" applyAlignment="1">
      <alignment horizontal="left"/>
    </xf>
    <xf numFmtId="0" fontId="6" fillId="6" borderId="5" xfId="0" applyFont="1" applyFill="1" applyBorder="1" applyAlignment="1">
      <alignment horizontal="left" vertical="center"/>
    </xf>
    <xf numFmtId="0" fontId="2" fillId="9" borderId="11" xfId="0" applyFont="1" applyFill="1" applyBorder="1" applyAlignment="1">
      <alignment horizontal="left"/>
    </xf>
    <xf numFmtId="0" fontId="2" fillId="9" borderId="12" xfId="0" applyFont="1" applyFill="1" applyBorder="1" applyAlignment="1">
      <alignment horizontal="left"/>
    </xf>
    <xf numFmtId="0" fontId="2" fillId="9" borderId="9" xfId="0" applyFont="1" applyFill="1" applyBorder="1" applyAlignment="1">
      <alignment horizontal="left"/>
    </xf>
    <xf numFmtId="0" fontId="2" fillId="9" borderId="5" xfId="0" applyFont="1" applyFill="1" applyBorder="1" applyAlignment="1">
      <alignment horizontal="left"/>
    </xf>
    <xf numFmtId="0" fontId="0" fillId="10" borderId="0" xfId="0" applyFill="1" applyAlignment="1">
      <alignment horizontal="center"/>
    </xf>
    <xf numFmtId="0" fontId="0" fillId="0" borderId="0" xfId="0" applyAlignment="1">
      <alignment horizontal="center"/>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3" fillId="0" borderId="7" xfId="0" applyFont="1" applyBorder="1" applyAlignment="1">
      <alignment horizontal="left" vertical="center" wrapText="1"/>
    </xf>
    <xf numFmtId="0" fontId="4" fillId="0" borderId="26" xfId="0" applyFont="1" applyBorder="1" applyAlignment="1">
      <alignment horizontal="left" vertical="center" wrapText="1"/>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tabSelected="1" workbookViewId="0">
      <selection activeCell="I4" sqref="I4"/>
    </sheetView>
  </sheetViews>
  <sheetFormatPr defaultColWidth="9.1796875" defaultRowHeight="14.5" x14ac:dyDescent="0.35"/>
  <cols>
    <col min="1" max="1" width="3.453125" customWidth="1"/>
    <col min="2" max="2" width="44.26953125" customWidth="1"/>
    <col min="3" max="3" width="69.81640625" customWidth="1"/>
  </cols>
  <sheetData>
    <row r="1" spans="1:3" x14ac:dyDescent="0.35">
      <c r="A1" s="58" t="s">
        <v>85</v>
      </c>
      <c r="B1" s="58"/>
      <c r="C1" s="58"/>
    </row>
    <row r="3" spans="1:3" ht="30" customHeight="1" x14ac:dyDescent="0.35">
      <c r="A3" s="11" t="s">
        <v>32</v>
      </c>
      <c r="B3" s="60" t="s">
        <v>113</v>
      </c>
      <c r="C3" s="61"/>
    </row>
    <row r="4" spans="1:3" s="13" customFormat="1" ht="86.25" customHeight="1" x14ac:dyDescent="0.35">
      <c r="A4" s="12" t="s">
        <v>33</v>
      </c>
      <c r="B4" s="59" t="s">
        <v>110</v>
      </c>
      <c r="C4" s="59"/>
    </row>
    <row r="5" spans="1:3" ht="64" customHeight="1" x14ac:dyDescent="0.35">
      <c r="A5" s="12" t="s">
        <v>100</v>
      </c>
      <c r="B5" s="59" t="s">
        <v>111</v>
      </c>
      <c r="C5" s="59"/>
    </row>
    <row r="6" spans="1:3" x14ac:dyDescent="0.35">
      <c r="A6" s="14"/>
    </row>
  </sheetData>
  <sheetProtection algorithmName="SHA-512" hashValue="xQn/f3Wj4TbX9qRHLVYFoRXSLwsf1gLlNDxvhJEfeZqOScHjMcxbiZnP9k7OR+C1xfYV1zAAd8t7MRmk6ETXHQ==" saltValue="vKCMwUdqkWbuCDcEnvLUvg==" spinCount="100000" sheet="1" objects="1" scenarios="1"/>
  <mergeCells count="4">
    <mergeCell ref="A1:C1"/>
    <mergeCell ref="B4:C4"/>
    <mergeCell ref="B5:C5"/>
    <mergeCell ref="B3:C3"/>
  </mergeCells>
  <phoneticPr fontId="8"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
  <sheetViews>
    <sheetView showGridLines="0" zoomScale="90" zoomScaleNormal="90" workbookViewId="0">
      <selection activeCell="G8" sqref="G8"/>
    </sheetView>
  </sheetViews>
  <sheetFormatPr defaultColWidth="8.81640625" defaultRowHeight="14.5" x14ac:dyDescent="0.35"/>
  <cols>
    <col min="1" max="1" width="8.81640625" style="14"/>
    <col min="2" max="2" width="65.453125" customWidth="1"/>
    <col min="3" max="3" width="39.453125" customWidth="1"/>
    <col min="4" max="4" width="16.81640625" customWidth="1"/>
    <col min="5" max="5" width="13.1796875" bestFit="1" customWidth="1"/>
    <col min="6" max="6" width="15.81640625" customWidth="1"/>
    <col min="7" max="7" width="36.81640625" customWidth="1"/>
  </cols>
  <sheetData>
    <row r="1" spans="1:8" ht="29.5" customHeight="1" x14ac:dyDescent="0.35">
      <c r="A1" s="70" t="s">
        <v>86</v>
      </c>
      <c r="B1" s="70"/>
      <c r="C1" s="70"/>
      <c r="D1" s="70"/>
      <c r="E1" s="70"/>
      <c r="F1" s="70"/>
      <c r="G1" s="70"/>
    </row>
    <row r="2" spans="1:8" s="14" customFormat="1" ht="16.5" customHeight="1" thickBot="1" x14ac:dyDescent="0.4">
      <c r="A2" s="71" t="s">
        <v>88</v>
      </c>
      <c r="B2" s="71"/>
      <c r="C2" s="71"/>
      <c r="D2" s="71"/>
      <c r="E2" s="71"/>
      <c r="F2" s="71"/>
      <c r="G2" s="71"/>
    </row>
    <row r="3" spans="1:8" ht="43.5" x14ac:dyDescent="0.35">
      <c r="A3" s="15" t="s">
        <v>0</v>
      </c>
      <c r="B3" s="62" t="s">
        <v>4</v>
      </c>
      <c r="C3" s="63"/>
      <c r="D3" s="16" t="s">
        <v>101</v>
      </c>
      <c r="E3" s="17" t="s">
        <v>81</v>
      </c>
      <c r="F3" s="17" t="s">
        <v>1</v>
      </c>
      <c r="G3" s="18" t="s">
        <v>2</v>
      </c>
    </row>
    <row r="4" spans="1:8" ht="43.5" customHeight="1" x14ac:dyDescent="0.35">
      <c r="A4" s="19" t="s">
        <v>47</v>
      </c>
      <c r="B4" s="20" t="s">
        <v>54</v>
      </c>
      <c r="C4" s="21" t="s">
        <v>53</v>
      </c>
      <c r="D4" s="10">
        <v>1</v>
      </c>
      <c r="E4" s="22" t="s">
        <v>3</v>
      </c>
      <c r="F4" s="1"/>
      <c r="G4" s="4">
        <f t="shared" ref="G4:G19" si="0">D4*F4</f>
        <v>0</v>
      </c>
      <c r="H4" s="23"/>
    </row>
    <row r="5" spans="1:8" ht="43.5" customHeight="1" x14ac:dyDescent="0.35">
      <c r="A5" s="19" t="s">
        <v>33</v>
      </c>
      <c r="B5" s="20" t="s">
        <v>56</v>
      </c>
      <c r="C5" s="21" t="s">
        <v>55</v>
      </c>
      <c r="D5" s="10">
        <v>1</v>
      </c>
      <c r="E5" s="22" t="s">
        <v>3</v>
      </c>
      <c r="F5" s="1"/>
      <c r="G5" s="4">
        <f t="shared" si="0"/>
        <v>0</v>
      </c>
      <c r="H5" s="24"/>
    </row>
    <row r="6" spans="1:8" ht="54" customHeight="1" x14ac:dyDescent="0.35">
      <c r="A6" s="19" t="s">
        <v>67</v>
      </c>
      <c r="B6" s="72" t="s">
        <v>106</v>
      </c>
      <c r="C6" s="21" t="s">
        <v>57</v>
      </c>
      <c r="D6" s="10">
        <f>'3. Annex 10 Contract_Prev.insp.'!F5</f>
        <v>0</v>
      </c>
      <c r="E6" s="22" t="s">
        <v>5</v>
      </c>
      <c r="F6" s="1"/>
      <c r="G6" s="4">
        <f>D6*F6</f>
        <v>0</v>
      </c>
      <c r="H6" s="24"/>
    </row>
    <row r="7" spans="1:8" ht="43.5" customHeight="1" x14ac:dyDescent="0.35">
      <c r="A7" s="19" t="s">
        <v>68</v>
      </c>
      <c r="B7" s="73"/>
      <c r="C7" s="21" t="s">
        <v>64</v>
      </c>
      <c r="D7" s="10">
        <f>'3. Annex 10 Contract_Prev.insp.'!F6</f>
        <v>0</v>
      </c>
      <c r="E7" s="22" t="s">
        <v>5</v>
      </c>
      <c r="F7" s="1"/>
      <c r="G7" s="4">
        <f>D7*F7</f>
        <v>0</v>
      </c>
      <c r="H7" s="24"/>
    </row>
    <row r="8" spans="1:8" ht="43.5" customHeight="1" x14ac:dyDescent="0.35">
      <c r="A8" s="19" t="s">
        <v>69</v>
      </c>
      <c r="B8" s="74"/>
      <c r="C8" s="21" t="s">
        <v>66</v>
      </c>
      <c r="D8" s="10">
        <f>'3. Annex 10 Contract_Prev.insp.'!F7</f>
        <v>0</v>
      </c>
      <c r="E8" s="22" t="s">
        <v>5</v>
      </c>
      <c r="F8" s="1"/>
      <c r="G8" s="4">
        <f>D8*F8</f>
        <v>0</v>
      </c>
      <c r="H8" s="24"/>
    </row>
    <row r="9" spans="1:8" ht="43.5" customHeight="1" x14ac:dyDescent="0.35">
      <c r="A9" s="19" t="s">
        <v>71</v>
      </c>
      <c r="B9" s="72" t="s">
        <v>105</v>
      </c>
      <c r="C9" s="21" t="s">
        <v>57</v>
      </c>
      <c r="D9" s="10">
        <v>40</v>
      </c>
      <c r="E9" s="22" t="s">
        <v>5</v>
      </c>
      <c r="F9" s="3">
        <f>F6</f>
        <v>0</v>
      </c>
      <c r="G9" s="4">
        <f t="shared" ref="G9:G11" si="1">D9*F9</f>
        <v>0</v>
      </c>
    </row>
    <row r="10" spans="1:8" ht="43.5" customHeight="1" x14ac:dyDescent="0.35">
      <c r="A10" s="19" t="s">
        <v>72</v>
      </c>
      <c r="B10" s="73"/>
      <c r="C10" s="21" t="s">
        <v>64</v>
      </c>
      <c r="D10" s="10">
        <v>40</v>
      </c>
      <c r="E10" s="22" t="s">
        <v>5</v>
      </c>
      <c r="F10" s="3">
        <f>F7</f>
        <v>0</v>
      </c>
      <c r="G10" s="4">
        <f t="shared" si="1"/>
        <v>0</v>
      </c>
    </row>
    <row r="11" spans="1:8" ht="43.5" customHeight="1" x14ac:dyDescent="0.35">
      <c r="A11" s="19" t="s">
        <v>73</v>
      </c>
      <c r="B11" s="74"/>
      <c r="C11" s="21" t="s">
        <v>66</v>
      </c>
      <c r="D11" s="10">
        <v>20</v>
      </c>
      <c r="E11" s="22" t="s">
        <v>5</v>
      </c>
      <c r="F11" s="3">
        <f>F8</f>
        <v>0</v>
      </c>
      <c r="G11" s="4">
        <f t="shared" si="1"/>
        <v>0</v>
      </c>
    </row>
    <row r="12" spans="1:8" ht="52.5" customHeight="1" x14ac:dyDescent="0.35">
      <c r="A12" s="19" t="s">
        <v>74</v>
      </c>
      <c r="B12" s="75" t="s">
        <v>89</v>
      </c>
      <c r="C12" s="21" t="s">
        <v>60</v>
      </c>
      <c r="D12" s="10">
        <v>16</v>
      </c>
      <c r="E12" s="22" t="s">
        <v>5</v>
      </c>
      <c r="F12" s="1"/>
      <c r="G12" s="4">
        <f t="shared" ref="G12:G18" si="2">D12*F12</f>
        <v>0</v>
      </c>
    </row>
    <row r="13" spans="1:8" ht="52.5" customHeight="1" x14ac:dyDescent="0.35">
      <c r="A13" s="19" t="s">
        <v>75</v>
      </c>
      <c r="B13" s="76"/>
      <c r="C13" s="21" t="s">
        <v>61</v>
      </c>
      <c r="D13" s="10">
        <v>16</v>
      </c>
      <c r="E13" s="22" t="s">
        <v>5</v>
      </c>
      <c r="F13" s="1"/>
      <c r="G13" s="4">
        <f t="shared" si="2"/>
        <v>0</v>
      </c>
    </row>
    <row r="14" spans="1:8" ht="52.5" customHeight="1" x14ac:dyDescent="0.35">
      <c r="A14" s="19" t="s">
        <v>76</v>
      </c>
      <c r="B14" s="77"/>
      <c r="C14" s="21" t="s">
        <v>70</v>
      </c>
      <c r="D14" s="10">
        <v>8</v>
      </c>
      <c r="E14" s="22" t="s">
        <v>5</v>
      </c>
      <c r="F14" s="1"/>
      <c r="G14" s="4">
        <f t="shared" ref="G14" si="3">D14*F14</f>
        <v>0</v>
      </c>
    </row>
    <row r="15" spans="1:8" ht="52.5" customHeight="1" x14ac:dyDescent="0.35">
      <c r="A15" s="19" t="s">
        <v>102</v>
      </c>
      <c r="B15" s="75" t="s">
        <v>59</v>
      </c>
      <c r="C15" s="21" t="s">
        <v>62</v>
      </c>
      <c r="D15" s="10">
        <v>8</v>
      </c>
      <c r="E15" s="22" t="s">
        <v>5</v>
      </c>
      <c r="F15" s="1"/>
      <c r="G15" s="4">
        <f t="shared" si="2"/>
        <v>0</v>
      </c>
    </row>
    <row r="16" spans="1:8" ht="52.5" customHeight="1" x14ac:dyDescent="0.35">
      <c r="A16" s="19" t="s">
        <v>103</v>
      </c>
      <c r="B16" s="76"/>
      <c r="C16" s="21" t="s">
        <v>63</v>
      </c>
      <c r="D16" s="10">
        <v>8</v>
      </c>
      <c r="E16" s="22" t="s">
        <v>5</v>
      </c>
      <c r="F16" s="1"/>
      <c r="G16" s="4">
        <f t="shared" si="2"/>
        <v>0</v>
      </c>
    </row>
    <row r="17" spans="1:7" ht="52.5" customHeight="1" x14ac:dyDescent="0.35">
      <c r="A17" s="19" t="s">
        <v>104</v>
      </c>
      <c r="B17" s="77"/>
      <c r="C17" s="21" t="s">
        <v>77</v>
      </c>
      <c r="D17" s="10">
        <v>8</v>
      </c>
      <c r="E17" s="22" t="s">
        <v>5</v>
      </c>
      <c r="F17" s="1"/>
      <c r="G17" s="4">
        <f t="shared" ref="G17" si="4">D17*F17</f>
        <v>0</v>
      </c>
    </row>
    <row r="18" spans="1:7" ht="61.5" customHeight="1" x14ac:dyDescent="0.35">
      <c r="A18" s="19" t="s">
        <v>65</v>
      </c>
      <c r="B18" s="25" t="s">
        <v>78</v>
      </c>
      <c r="C18" s="21" t="s">
        <v>58</v>
      </c>
      <c r="D18" s="10">
        <v>20</v>
      </c>
      <c r="E18" s="22" t="s">
        <v>38</v>
      </c>
      <c r="F18" s="1"/>
      <c r="G18" s="4">
        <f t="shared" si="2"/>
        <v>0</v>
      </c>
    </row>
    <row r="19" spans="1:7" ht="48.65" customHeight="1" thickBot="1" x14ac:dyDescent="0.4">
      <c r="A19" s="26" t="s">
        <v>48</v>
      </c>
      <c r="B19" s="78" t="s">
        <v>80</v>
      </c>
      <c r="C19" s="79"/>
      <c r="D19" s="27">
        <v>1</v>
      </c>
      <c r="E19" s="27" t="s">
        <v>7</v>
      </c>
      <c r="F19" s="3">
        <f>'2. Annex 9 Contract_Spare parts'!H80+'2. Annex 9 Contract_Spare parts'!H55+'2. Annex 9 Contract_Spare parts'!H29</f>
        <v>0</v>
      </c>
      <c r="G19" s="4">
        <f t="shared" si="0"/>
        <v>0</v>
      </c>
    </row>
    <row r="20" spans="1:7" ht="35.15" customHeight="1" thickBot="1" x14ac:dyDescent="0.45">
      <c r="A20" s="68" t="s">
        <v>6</v>
      </c>
      <c r="B20" s="69"/>
      <c r="C20" s="65">
        <f>SUM(G4:G19)</f>
        <v>0</v>
      </c>
      <c r="D20" s="66"/>
      <c r="E20" s="66"/>
      <c r="F20" s="66"/>
      <c r="G20" s="67"/>
    </row>
    <row r="22" spans="1:7" s="14" customFormat="1" ht="23.5" customHeight="1" x14ac:dyDescent="0.35">
      <c r="A22" s="64" t="s">
        <v>24</v>
      </c>
      <c r="B22" s="64"/>
      <c r="C22" s="64"/>
      <c r="D22" s="64"/>
      <c r="E22" s="64"/>
      <c r="F22" s="64"/>
      <c r="G22" s="64"/>
    </row>
    <row r="23" spans="1:7" x14ac:dyDescent="0.35">
      <c r="B23" s="28"/>
      <c r="C23" s="28"/>
    </row>
  </sheetData>
  <sheetProtection algorithmName="SHA-512" hashValue="5scpxf3X9gVULfEyocgtI6F9fVc7dh8ZNYb5/Y+1aAlC3pTDXMbNEq+jOVAk7NPbUJ8/s9hH3j4GONpvIdRDVQ==" saltValue="UrReVjrDMJqKXxSdHHYjCA==" spinCount="100000" sheet="1" formatCells="0" formatColumns="0" formatRows="0"/>
  <mergeCells count="11">
    <mergeCell ref="B3:C3"/>
    <mergeCell ref="A22:G22"/>
    <mergeCell ref="C20:G20"/>
    <mergeCell ref="A20:B20"/>
    <mergeCell ref="A1:G1"/>
    <mergeCell ref="A2:G2"/>
    <mergeCell ref="B6:B8"/>
    <mergeCell ref="B15:B17"/>
    <mergeCell ref="B12:B14"/>
    <mergeCell ref="B19:C19"/>
    <mergeCell ref="B9:B11"/>
  </mergeCells>
  <phoneticPr fontId="8" type="noConversion"/>
  <pageMargins left="0.51181102362204722" right="0.51181102362204722" top="0.39370078740157483" bottom="0.3937007874015748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4"/>
  <sheetViews>
    <sheetView topLeftCell="A81" zoomScaleNormal="100" workbookViewId="0">
      <selection activeCell="H22" sqref="H22"/>
    </sheetView>
  </sheetViews>
  <sheetFormatPr defaultColWidth="8.7265625" defaultRowHeight="14.5" x14ac:dyDescent="0.35"/>
  <cols>
    <col min="1" max="1" width="5.453125" customWidth="1"/>
    <col min="2" max="2" width="16.453125" customWidth="1"/>
    <col min="3" max="3" width="19.453125" customWidth="1"/>
    <col min="4" max="4" width="35.7265625" bestFit="1" customWidth="1"/>
    <col min="5" max="5" width="17.54296875" customWidth="1"/>
    <col min="6" max="6" width="16.453125" customWidth="1"/>
    <col min="7" max="7" width="17.1796875" style="29" customWidth="1"/>
    <col min="8" max="8" width="19.453125" style="29" customWidth="1"/>
  </cols>
  <sheetData>
    <row r="1" spans="1:9" x14ac:dyDescent="0.35">
      <c r="A1" t="s">
        <v>87</v>
      </c>
    </row>
    <row r="2" spans="1:9" x14ac:dyDescent="0.35">
      <c r="A2" t="s">
        <v>90</v>
      </c>
    </row>
    <row r="4" spans="1:9" s="30" customFormat="1" ht="24.65" customHeight="1" x14ac:dyDescent="0.35">
      <c r="A4" s="101" t="s">
        <v>79</v>
      </c>
      <c r="B4" s="101"/>
      <c r="C4" s="101"/>
      <c r="D4" s="101"/>
      <c r="E4" s="101"/>
      <c r="F4" s="101"/>
      <c r="G4" s="101"/>
      <c r="H4" s="101"/>
    </row>
    <row r="5" spans="1:9" s="30" customFormat="1" ht="30" customHeight="1" x14ac:dyDescent="0.35">
      <c r="A5" s="31" t="s">
        <v>37</v>
      </c>
      <c r="B5" s="31" t="s">
        <v>26</v>
      </c>
      <c r="C5" s="31" t="s">
        <v>29</v>
      </c>
      <c r="D5" s="32" t="s">
        <v>27</v>
      </c>
      <c r="E5" s="32" t="s">
        <v>28</v>
      </c>
      <c r="F5" s="33" t="s">
        <v>40</v>
      </c>
      <c r="G5" s="34" t="s">
        <v>41</v>
      </c>
      <c r="H5" s="34" t="s">
        <v>8</v>
      </c>
    </row>
    <row r="6" spans="1:9" s="30" customFormat="1" ht="22" customHeight="1" x14ac:dyDescent="0.35">
      <c r="A6" s="85" t="s">
        <v>91</v>
      </c>
      <c r="B6" s="85"/>
      <c r="C6" s="85"/>
      <c r="D6" s="85"/>
      <c r="E6" s="85"/>
      <c r="F6" s="85"/>
      <c r="G6" s="85"/>
      <c r="H6" s="85"/>
    </row>
    <row r="7" spans="1:9" s="30" customFormat="1" ht="16.5" customHeight="1" x14ac:dyDescent="0.35">
      <c r="A7" s="90" t="s">
        <v>23</v>
      </c>
      <c r="B7" s="90"/>
      <c r="C7" s="90"/>
      <c r="D7" s="90"/>
      <c r="E7" s="90"/>
      <c r="F7" s="90"/>
      <c r="G7" s="90"/>
      <c r="H7" s="91"/>
    </row>
    <row r="8" spans="1:9" s="30" customFormat="1" x14ac:dyDescent="0.35">
      <c r="A8" s="35">
        <v>0</v>
      </c>
      <c r="B8" s="36" t="s">
        <v>21</v>
      </c>
      <c r="C8" s="36" t="s">
        <v>22</v>
      </c>
      <c r="D8" s="36" t="s">
        <v>84</v>
      </c>
      <c r="E8" s="36" t="s">
        <v>42</v>
      </c>
      <c r="F8" s="35">
        <v>1</v>
      </c>
      <c r="G8" s="36">
        <v>9999</v>
      </c>
      <c r="H8" s="36">
        <f>F8*G8</f>
        <v>9999</v>
      </c>
      <c r="I8" s="23"/>
    </row>
    <row r="9" spans="1:9" s="30" customFormat="1" x14ac:dyDescent="0.35">
      <c r="A9" s="35">
        <v>0</v>
      </c>
      <c r="B9" s="36" t="s">
        <v>43</v>
      </c>
      <c r="C9" s="36" t="s">
        <v>22</v>
      </c>
      <c r="D9" s="36" t="s">
        <v>117</v>
      </c>
      <c r="E9" s="36" t="s">
        <v>42</v>
      </c>
      <c r="F9" s="35">
        <v>2</v>
      </c>
      <c r="G9" s="36">
        <v>999</v>
      </c>
      <c r="H9" s="36">
        <f>F9*G9</f>
        <v>1998</v>
      </c>
    </row>
    <row r="10" spans="1:9" ht="15" customHeight="1" x14ac:dyDescent="0.35">
      <c r="A10" s="37">
        <v>1</v>
      </c>
      <c r="B10" s="5"/>
      <c r="C10" s="2"/>
      <c r="D10" s="5"/>
      <c r="E10" s="6"/>
      <c r="F10" s="8"/>
      <c r="G10" s="7"/>
      <c r="H10" s="38">
        <f t="shared" ref="H10:H28" si="0">F10*G10</f>
        <v>0</v>
      </c>
    </row>
    <row r="11" spans="1:9" ht="15.5" x14ac:dyDescent="0.35">
      <c r="A11" s="37">
        <v>2</v>
      </c>
      <c r="B11" s="9"/>
      <c r="C11" s="2"/>
      <c r="D11" s="5"/>
      <c r="E11" s="6"/>
      <c r="F11" s="8"/>
      <c r="G11" s="7"/>
      <c r="H11" s="38">
        <f t="shared" si="0"/>
        <v>0</v>
      </c>
    </row>
    <row r="12" spans="1:9" ht="15.5" x14ac:dyDescent="0.35">
      <c r="A12" s="37">
        <v>3</v>
      </c>
      <c r="B12" s="5"/>
      <c r="C12" s="2"/>
      <c r="D12" s="5"/>
      <c r="E12" s="6"/>
      <c r="F12" s="8"/>
      <c r="G12" s="7"/>
      <c r="H12" s="38">
        <f t="shared" si="0"/>
        <v>0</v>
      </c>
    </row>
    <row r="13" spans="1:9" ht="15.5" x14ac:dyDescent="0.35">
      <c r="A13" s="37">
        <v>4</v>
      </c>
      <c r="B13" s="5"/>
      <c r="C13" s="2"/>
      <c r="D13" s="5"/>
      <c r="E13" s="6"/>
      <c r="F13" s="8"/>
      <c r="G13" s="7"/>
      <c r="H13" s="38">
        <f t="shared" si="0"/>
        <v>0</v>
      </c>
    </row>
    <row r="14" spans="1:9" ht="15.5" x14ac:dyDescent="0.35">
      <c r="A14" s="37">
        <v>5</v>
      </c>
      <c r="B14" s="5"/>
      <c r="C14" s="2"/>
      <c r="D14" s="5"/>
      <c r="E14" s="6"/>
      <c r="F14" s="8"/>
      <c r="G14" s="7"/>
      <c r="H14" s="38">
        <f t="shared" si="0"/>
        <v>0</v>
      </c>
    </row>
    <row r="15" spans="1:9" ht="15.5" x14ac:dyDescent="0.35">
      <c r="A15" s="37">
        <v>6</v>
      </c>
      <c r="B15" s="5"/>
      <c r="C15" s="2"/>
      <c r="D15" s="5"/>
      <c r="E15" s="6"/>
      <c r="F15" s="8"/>
      <c r="G15" s="7"/>
      <c r="H15" s="38">
        <f t="shared" si="0"/>
        <v>0</v>
      </c>
    </row>
    <row r="16" spans="1:9" ht="15.5" x14ac:dyDescent="0.35">
      <c r="A16" s="37">
        <v>7</v>
      </c>
      <c r="B16" s="5"/>
      <c r="C16" s="2"/>
      <c r="D16" s="5"/>
      <c r="E16" s="6"/>
      <c r="F16" s="8"/>
      <c r="G16" s="7"/>
      <c r="H16" s="38">
        <f t="shared" si="0"/>
        <v>0</v>
      </c>
    </row>
    <row r="17" spans="1:9" ht="15" customHeight="1" x14ac:dyDescent="0.35">
      <c r="A17" s="37">
        <v>8</v>
      </c>
      <c r="B17" s="5"/>
      <c r="C17" s="2"/>
      <c r="D17" s="5"/>
      <c r="E17" s="6"/>
      <c r="F17" s="8"/>
      <c r="G17" s="7"/>
      <c r="H17" s="38">
        <f t="shared" si="0"/>
        <v>0</v>
      </c>
    </row>
    <row r="18" spans="1:9" ht="15.5" x14ac:dyDescent="0.35">
      <c r="A18" s="37">
        <v>9</v>
      </c>
      <c r="B18" s="5"/>
      <c r="C18" s="2"/>
      <c r="D18" s="5"/>
      <c r="E18" s="6"/>
      <c r="F18" s="8"/>
      <c r="G18" s="7"/>
      <c r="H18" s="38">
        <f t="shared" si="0"/>
        <v>0</v>
      </c>
    </row>
    <row r="19" spans="1:9" ht="15.5" x14ac:dyDescent="0.35">
      <c r="A19" s="37">
        <v>10</v>
      </c>
      <c r="B19" s="5"/>
      <c r="C19" s="2"/>
      <c r="D19" s="5"/>
      <c r="E19" s="6"/>
      <c r="F19" s="8"/>
      <c r="G19" s="7"/>
      <c r="H19" s="38">
        <f t="shared" si="0"/>
        <v>0</v>
      </c>
    </row>
    <row r="20" spans="1:9" ht="15.5" x14ac:dyDescent="0.35">
      <c r="A20" s="37">
        <v>11</v>
      </c>
      <c r="B20" s="5"/>
      <c r="C20" s="2"/>
      <c r="D20" s="5"/>
      <c r="E20" s="6"/>
      <c r="F20" s="8"/>
      <c r="G20" s="7"/>
      <c r="H20" s="38">
        <f t="shared" si="0"/>
        <v>0</v>
      </c>
    </row>
    <row r="21" spans="1:9" ht="15.5" x14ac:dyDescent="0.35">
      <c r="A21" s="37">
        <v>12</v>
      </c>
      <c r="B21" s="5"/>
      <c r="C21" s="2"/>
      <c r="D21" s="5"/>
      <c r="E21" s="6"/>
      <c r="F21" s="8"/>
      <c r="G21" s="7"/>
      <c r="H21" s="38">
        <f t="shared" si="0"/>
        <v>0</v>
      </c>
    </row>
    <row r="22" spans="1:9" ht="15.5" x14ac:dyDescent="0.35">
      <c r="A22" s="37">
        <v>13</v>
      </c>
      <c r="B22" s="5"/>
      <c r="C22" s="2"/>
      <c r="D22" s="5"/>
      <c r="E22" s="6"/>
      <c r="F22" s="8"/>
      <c r="G22" s="7"/>
      <c r="H22" s="38">
        <f t="shared" si="0"/>
        <v>0</v>
      </c>
    </row>
    <row r="23" spans="1:9" ht="15.5" x14ac:dyDescent="0.35">
      <c r="A23" s="37">
        <v>14</v>
      </c>
      <c r="B23" s="5"/>
      <c r="C23" s="2"/>
      <c r="D23" s="5"/>
      <c r="E23" s="6"/>
      <c r="F23" s="8"/>
      <c r="G23" s="7"/>
      <c r="H23" s="38">
        <f t="shared" si="0"/>
        <v>0</v>
      </c>
    </row>
    <row r="24" spans="1:9" ht="15.5" x14ac:dyDescent="0.35">
      <c r="A24" s="37">
        <v>15</v>
      </c>
      <c r="B24" s="5"/>
      <c r="C24" s="2"/>
      <c r="D24" s="5"/>
      <c r="E24" s="6"/>
      <c r="F24" s="8"/>
      <c r="G24" s="7"/>
      <c r="H24" s="38">
        <f t="shared" si="0"/>
        <v>0</v>
      </c>
    </row>
    <row r="25" spans="1:9" ht="15.5" x14ac:dyDescent="0.35">
      <c r="A25" s="37">
        <v>16</v>
      </c>
      <c r="B25" s="5"/>
      <c r="C25" s="2"/>
      <c r="D25" s="5"/>
      <c r="E25" s="6"/>
      <c r="F25" s="8"/>
      <c r="G25" s="7"/>
      <c r="H25" s="38">
        <f t="shared" si="0"/>
        <v>0</v>
      </c>
    </row>
    <row r="26" spans="1:9" ht="15.5" x14ac:dyDescent="0.35">
      <c r="A26" s="37">
        <v>17</v>
      </c>
      <c r="B26" s="5"/>
      <c r="C26" s="2"/>
      <c r="D26" s="5"/>
      <c r="E26" s="6"/>
      <c r="F26" s="8"/>
      <c r="G26" s="7"/>
      <c r="H26" s="38">
        <f t="shared" si="0"/>
        <v>0</v>
      </c>
    </row>
    <row r="27" spans="1:9" ht="15.5" x14ac:dyDescent="0.35">
      <c r="A27" s="37">
        <v>18</v>
      </c>
      <c r="B27" s="5"/>
      <c r="C27" s="2"/>
      <c r="D27" s="5"/>
      <c r="E27" s="6"/>
      <c r="F27" s="8"/>
      <c r="G27" s="7"/>
      <c r="H27" s="38">
        <f t="shared" si="0"/>
        <v>0</v>
      </c>
    </row>
    <row r="28" spans="1:9" ht="16" thickBot="1" x14ac:dyDescent="0.4">
      <c r="A28" s="39">
        <v>19</v>
      </c>
      <c r="B28" s="9"/>
      <c r="C28" s="2"/>
      <c r="D28" s="5"/>
      <c r="E28" s="6"/>
      <c r="F28" s="8"/>
      <c r="G28" s="7"/>
      <c r="H28" s="40">
        <f t="shared" si="0"/>
        <v>0</v>
      </c>
    </row>
    <row r="29" spans="1:9" s="42" customFormat="1" ht="23.5" customHeight="1" thickBot="1" x14ac:dyDescent="0.4">
      <c r="A29" s="86" t="s">
        <v>39</v>
      </c>
      <c r="B29" s="87"/>
      <c r="C29" s="88"/>
      <c r="D29" s="88"/>
      <c r="E29" s="88"/>
      <c r="F29" s="88"/>
      <c r="G29" s="89"/>
      <c r="H29" s="41">
        <f>SUM(H10:H28)</f>
        <v>0</v>
      </c>
    </row>
    <row r="30" spans="1:9" s="30" customFormat="1" ht="26.5" customHeight="1" x14ac:dyDescent="0.35">
      <c r="A30" s="84" t="s">
        <v>92</v>
      </c>
      <c r="B30" s="84"/>
      <c r="C30" s="84"/>
      <c r="D30" s="84"/>
      <c r="E30" s="84"/>
      <c r="F30" s="84"/>
      <c r="G30" s="84"/>
      <c r="H30" s="85"/>
    </row>
    <row r="31" spans="1:9" ht="14.5" customHeight="1" x14ac:dyDescent="0.35">
      <c r="A31" s="82" t="s">
        <v>23</v>
      </c>
      <c r="B31" s="82"/>
      <c r="C31" s="82"/>
      <c r="D31" s="82"/>
      <c r="E31" s="82"/>
      <c r="F31" s="82"/>
      <c r="G31" s="82"/>
      <c r="H31" s="83"/>
      <c r="I31" s="30"/>
    </row>
    <row r="32" spans="1:9" s="30" customFormat="1" x14ac:dyDescent="0.35">
      <c r="A32" s="35">
        <v>0</v>
      </c>
      <c r="B32" s="36" t="s">
        <v>50</v>
      </c>
      <c r="C32" s="36" t="s">
        <v>22</v>
      </c>
      <c r="D32" s="36" t="s">
        <v>115</v>
      </c>
      <c r="E32" s="36" t="s">
        <v>42</v>
      </c>
      <c r="F32" s="35">
        <v>1</v>
      </c>
      <c r="G32" s="36">
        <v>999</v>
      </c>
      <c r="H32" s="36">
        <f>F32*G32</f>
        <v>999</v>
      </c>
    </row>
    <row r="33" spans="1:8" s="30" customFormat="1" x14ac:dyDescent="0.35">
      <c r="A33" s="35">
        <v>0</v>
      </c>
      <c r="B33" s="36" t="s">
        <v>51</v>
      </c>
      <c r="C33" s="36" t="s">
        <v>22</v>
      </c>
      <c r="D33" s="36" t="s">
        <v>116</v>
      </c>
      <c r="E33" s="36" t="s">
        <v>42</v>
      </c>
      <c r="F33" s="35">
        <v>12</v>
      </c>
      <c r="G33" s="36">
        <v>9999</v>
      </c>
      <c r="H33" s="36">
        <f t="shared" ref="H33:H53" si="1">F33*G33</f>
        <v>119988</v>
      </c>
    </row>
    <row r="34" spans="1:8" s="30" customFormat="1" x14ac:dyDescent="0.35">
      <c r="A34" s="35">
        <v>0</v>
      </c>
      <c r="B34" s="36" t="s">
        <v>21</v>
      </c>
      <c r="C34" s="36" t="s">
        <v>22</v>
      </c>
      <c r="D34" s="36" t="s">
        <v>119</v>
      </c>
      <c r="E34" s="36" t="s">
        <v>42</v>
      </c>
      <c r="F34" s="35">
        <v>1</v>
      </c>
      <c r="G34" s="36">
        <v>9999</v>
      </c>
      <c r="H34" s="36">
        <f t="shared" si="1"/>
        <v>9999</v>
      </c>
    </row>
    <row r="35" spans="1:8" ht="15.5" x14ac:dyDescent="0.35">
      <c r="A35" s="37">
        <v>1</v>
      </c>
      <c r="B35" s="5"/>
      <c r="C35" s="2"/>
      <c r="D35" s="5"/>
      <c r="E35" s="6"/>
      <c r="F35" s="8"/>
      <c r="G35" s="7"/>
      <c r="H35" s="38">
        <f t="shared" si="1"/>
        <v>0</v>
      </c>
    </row>
    <row r="36" spans="1:8" ht="15.5" x14ac:dyDescent="0.35">
      <c r="A36" s="37">
        <v>2</v>
      </c>
      <c r="B36" s="5"/>
      <c r="C36" s="2"/>
      <c r="D36" s="5"/>
      <c r="E36" s="6"/>
      <c r="F36" s="8"/>
      <c r="G36" s="7"/>
      <c r="H36" s="38">
        <f t="shared" si="1"/>
        <v>0</v>
      </c>
    </row>
    <row r="37" spans="1:8" ht="15.5" x14ac:dyDescent="0.35">
      <c r="A37" s="37">
        <v>3</v>
      </c>
      <c r="B37" s="5"/>
      <c r="C37" s="2"/>
      <c r="D37" s="5"/>
      <c r="E37" s="6"/>
      <c r="F37" s="8"/>
      <c r="G37" s="7"/>
      <c r="H37" s="38">
        <f t="shared" si="1"/>
        <v>0</v>
      </c>
    </row>
    <row r="38" spans="1:8" ht="15.5" x14ac:dyDescent="0.35">
      <c r="A38" s="37">
        <v>4</v>
      </c>
      <c r="B38" s="5"/>
      <c r="C38" s="2"/>
      <c r="D38" s="5"/>
      <c r="E38" s="6"/>
      <c r="F38" s="8"/>
      <c r="G38" s="7"/>
      <c r="H38" s="38">
        <f t="shared" si="1"/>
        <v>0</v>
      </c>
    </row>
    <row r="39" spans="1:8" ht="15.5" x14ac:dyDescent="0.35">
      <c r="A39" s="37">
        <v>5</v>
      </c>
      <c r="B39" s="5"/>
      <c r="C39" s="2"/>
      <c r="D39" s="5"/>
      <c r="E39" s="6"/>
      <c r="F39" s="8"/>
      <c r="G39" s="7"/>
      <c r="H39" s="38">
        <f t="shared" si="1"/>
        <v>0</v>
      </c>
    </row>
    <row r="40" spans="1:8" ht="15.5" x14ac:dyDescent="0.35">
      <c r="A40" s="37">
        <v>6</v>
      </c>
      <c r="B40" s="5"/>
      <c r="C40" s="2"/>
      <c r="D40" s="5"/>
      <c r="E40" s="6"/>
      <c r="F40" s="8"/>
      <c r="G40" s="7"/>
      <c r="H40" s="38">
        <f t="shared" si="1"/>
        <v>0</v>
      </c>
    </row>
    <row r="41" spans="1:8" ht="15.5" x14ac:dyDescent="0.35">
      <c r="A41" s="37">
        <v>7</v>
      </c>
      <c r="B41" s="5"/>
      <c r="C41" s="2"/>
      <c r="D41" s="5"/>
      <c r="E41" s="6"/>
      <c r="F41" s="8"/>
      <c r="G41" s="7"/>
      <c r="H41" s="38">
        <f t="shared" si="1"/>
        <v>0</v>
      </c>
    </row>
    <row r="42" spans="1:8" ht="15.5" x14ac:dyDescent="0.35">
      <c r="A42" s="37">
        <v>8</v>
      </c>
      <c r="B42" s="5"/>
      <c r="C42" s="2"/>
      <c r="D42" s="5"/>
      <c r="E42" s="6"/>
      <c r="F42" s="8"/>
      <c r="G42" s="7"/>
      <c r="H42" s="38">
        <f t="shared" si="1"/>
        <v>0</v>
      </c>
    </row>
    <row r="43" spans="1:8" ht="15.5" x14ac:dyDescent="0.35">
      <c r="A43" s="37">
        <v>9</v>
      </c>
      <c r="B43" s="5"/>
      <c r="C43" s="2"/>
      <c r="D43" s="5"/>
      <c r="E43" s="6"/>
      <c r="F43" s="8"/>
      <c r="G43" s="7"/>
      <c r="H43" s="38">
        <f t="shared" si="1"/>
        <v>0</v>
      </c>
    </row>
    <row r="44" spans="1:8" ht="15.5" x14ac:dyDescent="0.35">
      <c r="A44" s="37">
        <v>10</v>
      </c>
      <c r="B44" s="5"/>
      <c r="C44" s="2"/>
      <c r="D44" s="5"/>
      <c r="E44" s="6"/>
      <c r="F44" s="8"/>
      <c r="G44" s="7"/>
      <c r="H44" s="38">
        <f t="shared" si="1"/>
        <v>0</v>
      </c>
    </row>
    <row r="45" spans="1:8" ht="15.5" x14ac:dyDescent="0.35">
      <c r="A45" s="37">
        <v>11</v>
      </c>
      <c r="B45" s="5"/>
      <c r="C45" s="2"/>
      <c r="D45" s="5"/>
      <c r="E45" s="6"/>
      <c r="F45" s="8"/>
      <c r="G45" s="7"/>
      <c r="H45" s="38">
        <f t="shared" si="1"/>
        <v>0</v>
      </c>
    </row>
    <row r="46" spans="1:8" ht="15.5" x14ac:dyDescent="0.35">
      <c r="A46" s="37">
        <v>12</v>
      </c>
      <c r="B46" s="5"/>
      <c r="C46" s="2"/>
      <c r="D46" s="5"/>
      <c r="E46" s="6"/>
      <c r="F46" s="8"/>
      <c r="G46" s="7"/>
      <c r="H46" s="38">
        <f t="shared" si="1"/>
        <v>0</v>
      </c>
    </row>
    <row r="47" spans="1:8" ht="15.5" x14ac:dyDescent="0.35">
      <c r="A47" s="37">
        <v>13</v>
      </c>
      <c r="B47" s="5"/>
      <c r="C47" s="2"/>
      <c r="D47" s="5"/>
      <c r="E47" s="6"/>
      <c r="F47" s="8"/>
      <c r="G47" s="7"/>
      <c r="H47" s="38">
        <f t="shared" si="1"/>
        <v>0</v>
      </c>
    </row>
    <row r="48" spans="1:8" ht="15.5" x14ac:dyDescent="0.35">
      <c r="A48" s="37">
        <v>14</v>
      </c>
      <c r="B48" s="5"/>
      <c r="C48" s="2"/>
      <c r="D48" s="5"/>
      <c r="E48" s="6"/>
      <c r="F48" s="8"/>
      <c r="G48" s="7"/>
      <c r="H48" s="38">
        <f t="shared" si="1"/>
        <v>0</v>
      </c>
    </row>
    <row r="49" spans="1:9" ht="15.5" x14ac:dyDescent="0.35">
      <c r="A49" s="37">
        <v>15</v>
      </c>
      <c r="B49" s="5"/>
      <c r="C49" s="2"/>
      <c r="D49" s="5"/>
      <c r="E49" s="6"/>
      <c r="F49" s="8"/>
      <c r="G49" s="7"/>
      <c r="H49" s="38">
        <f t="shared" si="1"/>
        <v>0</v>
      </c>
    </row>
    <row r="50" spans="1:9" ht="15.5" x14ac:dyDescent="0.35">
      <c r="A50" s="37">
        <v>16</v>
      </c>
      <c r="B50" s="5"/>
      <c r="C50" s="2"/>
      <c r="D50" s="5"/>
      <c r="E50" s="6"/>
      <c r="F50" s="8"/>
      <c r="G50" s="7"/>
      <c r="H50" s="38">
        <f t="shared" si="1"/>
        <v>0</v>
      </c>
    </row>
    <row r="51" spans="1:9" s="30" customFormat="1" x14ac:dyDescent="0.35">
      <c r="A51" s="37">
        <v>17</v>
      </c>
      <c r="B51" s="5"/>
      <c r="C51" s="2"/>
      <c r="D51" s="5"/>
      <c r="E51" s="6"/>
      <c r="F51" s="5"/>
      <c r="G51" s="7"/>
      <c r="H51" s="38">
        <f t="shared" si="1"/>
        <v>0</v>
      </c>
      <c r="I51"/>
    </row>
    <row r="52" spans="1:9" ht="15.5" x14ac:dyDescent="0.35">
      <c r="A52" s="37">
        <v>18</v>
      </c>
      <c r="B52" s="5"/>
      <c r="C52" s="2"/>
      <c r="D52" s="5"/>
      <c r="E52" s="6"/>
      <c r="F52" s="8"/>
      <c r="G52" s="7"/>
      <c r="H52" s="38">
        <f t="shared" si="1"/>
        <v>0</v>
      </c>
    </row>
    <row r="53" spans="1:9" ht="15.5" x14ac:dyDescent="0.35">
      <c r="A53" s="39">
        <v>19</v>
      </c>
      <c r="B53" s="5"/>
      <c r="C53" s="2"/>
      <c r="D53" s="5"/>
      <c r="E53" s="6"/>
      <c r="F53" s="8"/>
      <c r="G53" s="7"/>
      <c r="H53" s="40">
        <f t="shared" si="1"/>
        <v>0</v>
      </c>
    </row>
    <row r="54" spans="1:9" s="30" customFormat="1" ht="26.5" customHeight="1" thickBot="1" x14ac:dyDescent="0.4">
      <c r="A54" s="84" t="s">
        <v>93</v>
      </c>
      <c r="B54" s="84"/>
      <c r="C54" s="84"/>
      <c r="D54" s="84"/>
      <c r="E54" s="84"/>
      <c r="F54" s="84"/>
      <c r="G54" s="84"/>
      <c r="H54" s="85"/>
    </row>
    <row r="55" spans="1:9" s="42" customFormat="1" ht="22" customHeight="1" thickBot="1" x14ac:dyDescent="0.4">
      <c r="A55" s="86" t="s">
        <v>45</v>
      </c>
      <c r="B55" s="88"/>
      <c r="C55" s="88"/>
      <c r="D55" s="88"/>
      <c r="E55" s="88"/>
      <c r="F55" s="88"/>
      <c r="G55" s="89"/>
      <c r="H55" s="41">
        <f>SUM(H35:H53)</f>
        <v>0</v>
      </c>
    </row>
    <row r="56" spans="1:9" s="30" customFormat="1" ht="31.75" customHeight="1" x14ac:dyDescent="0.35">
      <c r="A56" s="31" t="s">
        <v>37</v>
      </c>
      <c r="B56" s="31" t="s">
        <v>26</v>
      </c>
      <c r="C56" s="31" t="s">
        <v>29</v>
      </c>
      <c r="D56" s="32" t="s">
        <v>27</v>
      </c>
      <c r="E56" s="32" t="s">
        <v>28</v>
      </c>
      <c r="F56" s="32" t="s">
        <v>44</v>
      </c>
      <c r="G56" s="34" t="s">
        <v>30</v>
      </c>
      <c r="H56" s="34" t="s">
        <v>8</v>
      </c>
    </row>
    <row r="57" spans="1:9" ht="14.5" customHeight="1" x14ac:dyDescent="0.35">
      <c r="A57" s="90" t="s">
        <v>23</v>
      </c>
      <c r="B57" s="90"/>
      <c r="C57" s="90"/>
      <c r="D57" s="90"/>
      <c r="E57" s="90"/>
      <c r="F57" s="90"/>
      <c r="G57" s="90"/>
      <c r="H57" s="91"/>
      <c r="I57" s="30"/>
    </row>
    <row r="58" spans="1:9" ht="14.5" customHeight="1" x14ac:dyDescent="0.35">
      <c r="A58" s="35">
        <v>0</v>
      </c>
      <c r="B58" s="36" t="s">
        <v>43</v>
      </c>
      <c r="C58" s="36" t="s">
        <v>22</v>
      </c>
      <c r="D58" s="36" t="s">
        <v>118</v>
      </c>
      <c r="E58" s="36" t="s">
        <v>42</v>
      </c>
      <c r="F58" s="35">
        <v>1</v>
      </c>
      <c r="G58" s="36">
        <v>9999</v>
      </c>
      <c r="H58" s="36">
        <f>F58*G58</f>
        <v>9999</v>
      </c>
      <c r="I58" s="30"/>
    </row>
    <row r="59" spans="1:9" ht="14.5" customHeight="1" x14ac:dyDescent="0.35">
      <c r="A59" s="35">
        <v>0</v>
      </c>
      <c r="B59" s="36" t="s">
        <v>50</v>
      </c>
      <c r="C59" s="36" t="s">
        <v>22</v>
      </c>
      <c r="D59" s="36" t="s">
        <v>82</v>
      </c>
      <c r="E59" s="36" t="s">
        <v>42</v>
      </c>
      <c r="F59" s="35">
        <v>1</v>
      </c>
      <c r="G59" s="36">
        <v>99999</v>
      </c>
      <c r="H59" s="36">
        <f>F59*G59</f>
        <v>99999</v>
      </c>
      <c r="I59" s="30"/>
    </row>
    <row r="60" spans="1:9" s="30" customFormat="1" x14ac:dyDescent="0.35">
      <c r="A60" s="35">
        <v>0</v>
      </c>
      <c r="B60" s="36" t="s">
        <v>21</v>
      </c>
      <c r="C60" s="36" t="s">
        <v>22</v>
      </c>
      <c r="D60" s="36" t="s">
        <v>83</v>
      </c>
      <c r="E60" s="36" t="s">
        <v>42</v>
      </c>
      <c r="F60" s="35">
        <v>2</v>
      </c>
      <c r="G60" s="36">
        <v>9999</v>
      </c>
      <c r="H60" s="36">
        <f>F60*G60</f>
        <v>19998</v>
      </c>
    </row>
    <row r="61" spans="1:9" ht="15.5" x14ac:dyDescent="0.35">
      <c r="A61" s="37">
        <v>1</v>
      </c>
      <c r="B61" s="5"/>
      <c r="C61" s="2"/>
      <c r="D61" s="5"/>
      <c r="E61" s="6"/>
      <c r="F61" s="8"/>
      <c r="G61" s="7"/>
      <c r="H61" s="43">
        <f>F61*G61</f>
        <v>0</v>
      </c>
    </row>
    <row r="62" spans="1:9" ht="15.5" x14ac:dyDescent="0.35">
      <c r="A62" s="37">
        <v>2</v>
      </c>
      <c r="B62" s="5"/>
      <c r="C62" s="2"/>
      <c r="D62" s="5"/>
      <c r="E62" s="6"/>
      <c r="F62" s="8"/>
      <c r="G62" s="7"/>
      <c r="H62" s="38">
        <f t="shared" ref="H62:H79" si="2">F62*G62</f>
        <v>0</v>
      </c>
    </row>
    <row r="63" spans="1:9" ht="15.5" x14ac:dyDescent="0.35">
      <c r="A63" s="37">
        <v>3</v>
      </c>
      <c r="B63" s="5"/>
      <c r="C63" s="2"/>
      <c r="D63" s="5"/>
      <c r="E63" s="6"/>
      <c r="F63" s="8"/>
      <c r="G63" s="7"/>
      <c r="H63" s="38">
        <f t="shared" si="2"/>
        <v>0</v>
      </c>
    </row>
    <row r="64" spans="1:9" ht="15.5" x14ac:dyDescent="0.35">
      <c r="A64" s="37">
        <v>4</v>
      </c>
      <c r="B64" s="5"/>
      <c r="C64" s="2"/>
      <c r="D64" s="5"/>
      <c r="E64" s="6"/>
      <c r="F64" s="8"/>
      <c r="G64" s="7"/>
      <c r="H64" s="38">
        <f t="shared" si="2"/>
        <v>0</v>
      </c>
    </row>
    <row r="65" spans="1:9" ht="15.5" x14ac:dyDescent="0.35">
      <c r="A65" s="37">
        <v>5</v>
      </c>
      <c r="B65" s="5"/>
      <c r="C65" s="2"/>
      <c r="D65" s="5"/>
      <c r="E65" s="6"/>
      <c r="F65" s="8"/>
      <c r="G65" s="7"/>
      <c r="H65" s="38">
        <f t="shared" si="2"/>
        <v>0</v>
      </c>
    </row>
    <row r="66" spans="1:9" ht="15.5" x14ac:dyDescent="0.35">
      <c r="A66" s="37">
        <v>6</v>
      </c>
      <c r="B66" s="5"/>
      <c r="C66" s="2"/>
      <c r="D66" s="5"/>
      <c r="E66" s="6"/>
      <c r="F66" s="8"/>
      <c r="G66" s="7"/>
      <c r="H66" s="38">
        <f t="shared" si="2"/>
        <v>0</v>
      </c>
    </row>
    <row r="67" spans="1:9" ht="15.5" x14ac:dyDescent="0.35">
      <c r="A67" s="37">
        <v>7</v>
      </c>
      <c r="B67" s="5"/>
      <c r="C67" s="2"/>
      <c r="D67" s="5"/>
      <c r="E67" s="6"/>
      <c r="F67" s="8"/>
      <c r="G67" s="7"/>
      <c r="H67" s="38">
        <f t="shared" si="2"/>
        <v>0</v>
      </c>
    </row>
    <row r="68" spans="1:9" ht="15.5" x14ac:dyDescent="0.35">
      <c r="A68" s="37">
        <v>8</v>
      </c>
      <c r="B68" s="5"/>
      <c r="C68" s="2"/>
      <c r="D68" s="5"/>
      <c r="E68" s="6"/>
      <c r="F68" s="8"/>
      <c r="G68" s="7"/>
      <c r="H68" s="38">
        <f t="shared" si="2"/>
        <v>0</v>
      </c>
    </row>
    <row r="69" spans="1:9" ht="15.5" x14ac:dyDescent="0.35">
      <c r="A69" s="37">
        <v>9</v>
      </c>
      <c r="B69" s="5"/>
      <c r="C69" s="2"/>
      <c r="D69" s="5"/>
      <c r="E69" s="6"/>
      <c r="F69" s="8"/>
      <c r="G69" s="7"/>
      <c r="H69" s="38">
        <f t="shared" si="2"/>
        <v>0</v>
      </c>
    </row>
    <row r="70" spans="1:9" ht="15.5" x14ac:dyDescent="0.35">
      <c r="A70" s="37">
        <v>10</v>
      </c>
      <c r="B70" s="5"/>
      <c r="C70" s="2"/>
      <c r="D70" s="5"/>
      <c r="E70" s="6"/>
      <c r="F70" s="8"/>
      <c r="G70" s="7"/>
      <c r="H70" s="38">
        <f t="shared" si="2"/>
        <v>0</v>
      </c>
    </row>
    <row r="71" spans="1:9" ht="15.5" x14ac:dyDescent="0.35">
      <c r="A71" s="37">
        <v>11</v>
      </c>
      <c r="B71" s="5"/>
      <c r="C71" s="2"/>
      <c r="D71" s="5"/>
      <c r="E71" s="6"/>
      <c r="F71" s="8"/>
      <c r="G71" s="7"/>
      <c r="H71" s="38">
        <f t="shared" si="2"/>
        <v>0</v>
      </c>
    </row>
    <row r="72" spans="1:9" ht="15.5" x14ac:dyDescent="0.35">
      <c r="A72" s="37">
        <v>12</v>
      </c>
      <c r="B72" s="5"/>
      <c r="C72" s="2"/>
      <c r="D72" s="5"/>
      <c r="E72" s="6"/>
      <c r="F72" s="8"/>
      <c r="G72" s="7"/>
      <c r="H72" s="38">
        <f t="shared" si="2"/>
        <v>0</v>
      </c>
    </row>
    <row r="73" spans="1:9" ht="15.5" x14ac:dyDescent="0.35">
      <c r="A73" s="37">
        <v>13</v>
      </c>
      <c r="B73" s="5"/>
      <c r="C73" s="2"/>
      <c r="D73" s="5"/>
      <c r="E73" s="6"/>
      <c r="F73" s="8"/>
      <c r="G73" s="7"/>
      <c r="H73" s="38">
        <f t="shared" si="2"/>
        <v>0</v>
      </c>
    </row>
    <row r="74" spans="1:9" ht="15.5" x14ac:dyDescent="0.35">
      <c r="A74" s="37">
        <v>14</v>
      </c>
      <c r="B74" s="5"/>
      <c r="C74" s="2"/>
      <c r="D74" s="5"/>
      <c r="E74" s="6"/>
      <c r="F74" s="8"/>
      <c r="G74" s="7"/>
      <c r="H74" s="38">
        <f t="shared" si="2"/>
        <v>0</v>
      </c>
    </row>
    <row r="75" spans="1:9" ht="15.5" x14ac:dyDescent="0.35">
      <c r="A75" s="37">
        <v>15</v>
      </c>
      <c r="B75" s="5"/>
      <c r="C75" s="2"/>
      <c r="D75" s="5"/>
      <c r="E75" s="6"/>
      <c r="F75" s="8"/>
      <c r="G75" s="7"/>
      <c r="H75" s="38">
        <f t="shared" si="2"/>
        <v>0</v>
      </c>
    </row>
    <row r="76" spans="1:9" ht="15.5" x14ac:dyDescent="0.35">
      <c r="A76" s="37">
        <v>16</v>
      </c>
      <c r="B76" s="5"/>
      <c r="C76" s="2"/>
      <c r="D76" s="5"/>
      <c r="E76" s="6"/>
      <c r="F76" s="8"/>
      <c r="G76" s="7"/>
      <c r="H76" s="38">
        <f t="shared" si="2"/>
        <v>0</v>
      </c>
    </row>
    <row r="77" spans="1:9" s="30" customFormat="1" ht="15.5" x14ac:dyDescent="0.35">
      <c r="A77" s="37">
        <v>17</v>
      </c>
      <c r="B77" s="5"/>
      <c r="C77" s="2"/>
      <c r="D77" s="5"/>
      <c r="E77" s="6"/>
      <c r="F77" s="8"/>
      <c r="G77" s="7"/>
      <c r="H77" s="38">
        <f t="shared" si="2"/>
        <v>0</v>
      </c>
      <c r="I77"/>
    </row>
    <row r="78" spans="1:9" ht="15.5" x14ac:dyDescent="0.35">
      <c r="A78" s="37">
        <v>18</v>
      </c>
      <c r="B78" s="5"/>
      <c r="C78" s="2"/>
      <c r="D78" s="5"/>
      <c r="E78" s="6"/>
      <c r="F78" s="8"/>
      <c r="G78" s="7"/>
      <c r="H78" s="38">
        <f t="shared" si="2"/>
        <v>0</v>
      </c>
    </row>
    <row r="79" spans="1:9" ht="16" thickBot="1" x14ac:dyDescent="0.4">
      <c r="A79" s="39">
        <v>19</v>
      </c>
      <c r="B79" s="5"/>
      <c r="C79" s="2"/>
      <c r="D79" s="5"/>
      <c r="E79" s="6"/>
      <c r="F79" s="8"/>
      <c r="G79" s="7"/>
      <c r="H79" s="40">
        <f t="shared" si="2"/>
        <v>0</v>
      </c>
    </row>
    <row r="80" spans="1:9" s="30" customFormat="1" ht="23.5" customHeight="1" thickBot="1" x14ac:dyDescent="0.4">
      <c r="A80" s="80" t="s">
        <v>46</v>
      </c>
      <c r="B80" s="81"/>
      <c r="C80" s="81"/>
      <c r="D80" s="81"/>
      <c r="E80" s="81"/>
      <c r="F80" s="81"/>
      <c r="G80" s="81"/>
      <c r="H80" s="41">
        <f>SUM(H61:H79)</f>
        <v>0</v>
      </c>
    </row>
    <row r="81" spans="1:9" s="30" customFormat="1" x14ac:dyDescent="0.35">
      <c r="G81" s="44"/>
      <c r="H81" s="44"/>
    </row>
    <row r="82" spans="1:9" s="30" customFormat="1" x14ac:dyDescent="0.35">
      <c r="A82" s="45" t="s">
        <v>96</v>
      </c>
      <c r="G82" s="44"/>
      <c r="H82" s="44"/>
    </row>
    <row r="83" spans="1:9" s="30" customFormat="1" ht="39" customHeight="1" x14ac:dyDescent="0.35">
      <c r="B83" s="64" t="s">
        <v>31</v>
      </c>
      <c r="C83" s="64"/>
      <c r="D83" s="64"/>
      <c r="E83" s="64"/>
      <c r="F83" s="64"/>
      <c r="G83" s="64"/>
      <c r="H83" s="44"/>
    </row>
    <row r="84" spans="1:9" x14ac:dyDescent="0.35">
      <c r="B84" s="106" t="s">
        <v>34</v>
      </c>
      <c r="C84" s="106"/>
      <c r="D84" s="106"/>
      <c r="E84" s="106"/>
      <c r="F84" s="106"/>
      <c r="G84" s="106"/>
      <c r="H84"/>
      <c r="I84" s="23"/>
    </row>
    <row r="85" spans="1:9" x14ac:dyDescent="0.35">
      <c r="B85" s="107"/>
      <c r="C85" s="107"/>
      <c r="D85" s="107"/>
      <c r="E85" s="107"/>
      <c r="F85" s="107"/>
      <c r="G85" s="107"/>
      <c r="H85" s="107"/>
    </row>
    <row r="86" spans="1:9" x14ac:dyDescent="0.35">
      <c r="B86" s="102" t="s">
        <v>36</v>
      </c>
      <c r="C86" s="103"/>
      <c r="D86" s="104"/>
      <c r="E86" s="105" t="s">
        <v>35</v>
      </c>
      <c r="F86" s="105"/>
      <c r="G86" s="105"/>
      <c r="H86"/>
    </row>
    <row r="87" spans="1:9" ht="33.65" customHeight="1" x14ac:dyDescent="0.35">
      <c r="B87" s="108" t="s">
        <v>25</v>
      </c>
      <c r="C87" s="108"/>
      <c r="D87" s="108"/>
      <c r="E87" s="95" t="s">
        <v>19</v>
      </c>
      <c r="F87" s="95"/>
      <c r="G87" s="95"/>
      <c r="H87"/>
    </row>
    <row r="88" spans="1:9" ht="15" customHeight="1" x14ac:dyDescent="0.35">
      <c r="B88" s="109" t="s">
        <v>52</v>
      </c>
      <c r="C88" s="110"/>
      <c r="D88" s="111"/>
      <c r="E88" s="96" t="s">
        <v>94</v>
      </c>
      <c r="F88" s="97"/>
      <c r="G88" s="98"/>
      <c r="H88"/>
    </row>
    <row r="89" spans="1:9" x14ac:dyDescent="0.35">
      <c r="B89" s="94" t="s">
        <v>120</v>
      </c>
      <c r="C89" s="94"/>
      <c r="D89" s="94"/>
      <c r="E89" s="94" t="s">
        <v>20</v>
      </c>
      <c r="F89" s="94"/>
      <c r="G89" s="94"/>
      <c r="H89"/>
    </row>
    <row r="90" spans="1:9" x14ac:dyDescent="0.35">
      <c r="B90" s="94" t="s">
        <v>9</v>
      </c>
      <c r="C90" s="94"/>
      <c r="D90" s="94"/>
      <c r="E90" s="93" t="s">
        <v>124</v>
      </c>
      <c r="F90" s="94"/>
      <c r="G90" s="94"/>
      <c r="H90"/>
    </row>
    <row r="91" spans="1:9" x14ac:dyDescent="0.35">
      <c r="B91" s="94" t="s">
        <v>10</v>
      </c>
      <c r="C91" s="94"/>
      <c r="D91" s="94"/>
      <c r="E91" s="93" t="s">
        <v>122</v>
      </c>
      <c r="F91" s="94"/>
      <c r="G91" s="94"/>
      <c r="H91"/>
    </row>
    <row r="92" spans="1:9" x14ac:dyDescent="0.35">
      <c r="B92" s="94" t="s">
        <v>11</v>
      </c>
      <c r="C92" s="94"/>
      <c r="D92" s="94"/>
      <c r="E92" s="99" t="s">
        <v>95</v>
      </c>
      <c r="F92" s="100"/>
      <c r="G92" s="93"/>
      <c r="H92"/>
    </row>
    <row r="93" spans="1:9" x14ac:dyDescent="0.35">
      <c r="B93" s="94" t="s">
        <v>12</v>
      </c>
      <c r="C93" s="94"/>
      <c r="D93" s="94"/>
      <c r="E93" s="99" t="s">
        <v>123</v>
      </c>
      <c r="F93" s="100"/>
      <c r="G93" s="93"/>
    </row>
    <row r="94" spans="1:9" x14ac:dyDescent="0.35">
      <c r="B94" s="94" t="s">
        <v>13</v>
      </c>
      <c r="C94" s="94"/>
      <c r="D94" s="94"/>
      <c r="E94" s="96" t="s">
        <v>49</v>
      </c>
      <c r="F94" s="97"/>
      <c r="G94" s="98"/>
    </row>
    <row r="95" spans="1:9" ht="35.15" customHeight="1" x14ac:dyDescent="0.35">
      <c r="B95" s="95" t="s">
        <v>14</v>
      </c>
      <c r="C95" s="95"/>
      <c r="D95" s="95"/>
      <c r="E95" s="94" t="s">
        <v>127</v>
      </c>
      <c r="F95" s="94"/>
      <c r="G95" s="94"/>
    </row>
    <row r="96" spans="1:9" x14ac:dyDescent="0.35">
      <c r="B96" s="94" t="s">
        <v>15</v>
      </c>
      <c r="C96" s="94"/>
      <c r="D96" s="94"/>
      <c r="E96" s="92"/>
      <c r="F96" s="92"/>
      <c r="G96" s="92"/>
    </row>
    <row r="97" spans="2:7" x14ac:dyDescent="0.35">
      <c r="B97" s="94" t="s">
        <v>128</v>
      </c>
      <c r="C97" s="94"/>
      <c r="D97" s="94"/>
      <c r="E97" s="46"/>
      <c r="F97" s="46"/>
      <c r="G97" s="46"/>
    </row>
    <row r="98" spans="2:7" x14ac:dyDescent="0.35">
      <c r="B98" s="94" t="s">
        <v>125</v>
      </c>
      <c r="C98" s="94"/>
      <c r="D98" s="94"/>
      <c r="E98" s="46"/>
      <c r="F98" s="46"/>
      <c r="G98" s="46"/>
    </row>
    <row r="99" spans="2:7" x14ac:dyDescent="0.35">
      <c r="B99" s="94" t="s">
        <v>126</v>
      </c>
      <c r="C99" s="94"/>
      <c r="D99" s="94"/>
      <c r="E99" s="92"/>
      <c r="F99" s="92"/>
      <c r="G99" s="92"/>
    </row>
    <row r="100" spans="2:7" x14ac:dyDescent="0.35">
      <c r="B100" s="94" t="s">
        <v>16</v>
      </c>
      <c r="C100" s="94"/>
      <c r="D100" s="94"/>
      <c r="E100" s="47"/>
      <c r="F100" s="47"/>
      <c r="G100" s="48"/>
    </row>
    <row r="101" spans="2:7" x14ac:dyDescent="0.35">
      <c r="B101" s="99" t="s">
        <v>129</v>
      </c>
      <c r="C101" s="100"/>
      <c r="D101" s="93"/>
      <c r="E101" s="47"/>
      <c r="F101" s="47"/>
      <c r="G101" s="48"/>
    </row>
    <row r="102" spans="2:7" x14ac:dyDescent="0.35">
      <c r="B102" s="94" t="s">
        <v>121</v>
      </c>
      <c r="C102" s="94"/>
      <c r="D102" s="94"/>
      <c r="E102" s="47"/>
      <c r="F102" s="47"/>
      <c r="G102" s="48"/>
    </row>
    <row r="103" spans="2:7" x14ac:dyDescent="0.35">
      <c r="B103" s="94" t="s">
        <v>17</v>
      </c>
      <c r="C103" s="94"/>
      <c r="D103" s="94"/>
      <c r="E103" s="47"/>
      <c r="F103" s="47"/>
      <c r="G103" s="48"/>
    </row>
    <row r="104" spans="2:7" x14ac:dyDescent="0.35">
      <c r="B104" s="94" t="s">
        <v>18</v>
      </c>
      <c r="C104" s="94"/>
      <c r="D104" s="94"/>
      <c r="E104" s="47"/>
      <c r="F104" s="47"/>
      <c r="G104" s="48"/>
    </row>
  </sheetData>
  <sheetProtection algorithmName="SHA-512" hashValue="R2RF0LEV5BXqloQR7JQeceN6ONvr0ntct9xxrog0vmjudoasVRsdyWbn7QzMvf1KYEmnsar3OBR4fMRS+mqtcw==" saltValue="sKQcF3BY7Lg3VJ4IUebOMw==" spinCount="100000" sheet="1" formatCells="0" formatColumns="0" formatRows="0"/>
  <mergeCells count="44">
    <mergeCell ref="A4:H4"/>
    <mergeCell ref="A7:H7"/>
    <mergeCell ref="B86:D86"/>
    <mergeCell ref="B91:D91"/>
    <mergeCell ref="B90:D90"/>
    <mergeCell ref="B89:D89"/>
    <mergeCell ref="E86:G86"/>
    <mergeCell ref="E87:G87"/>
    <mergeCell ref="E89:G89"/>
    <mergeCell ref="B83:G83"/>
    <mergeCell ref="B84:G84"/>
    <mergeCell ref="B85:H85"/>
    <mergeCell ref="B87:D87"/>
    <mergeCell ref="B88:D88"/>
    <mergeCell ref="E88:G88"/>
    <mergeCell ref="A6:H6"/>
    <mergeCell ref="B104:D104"/>
    <mergeCell ref="B103:D103"/>
    <mergeCell ref="B102:D102"/>
    <mergeCell ref="B100:D100"/>
    <mergeCell ref="B99:D99"/>
    <mergeCell ref="B101:D101"/>
    <mergeCell ref="E99:G99"/>
    <mergeCell ref="E91:G91"/>
    <mergeCell ref="E90:G90"/>
    <mergeCell ref="B96:D96"/>
    <mergeCell ref="B95:D95"/>
    <mergeCell ref="B94:D94"/>
    <mergeCell ref="B93:D93"/>
    <mergeCell ref="B92:D92"/>
    <mergeCell ref="E96:G96"/>
    <mergeCell ref="B97:D97"/>
    <mergeCell ref="B98:D98"/>
    <mergeCell ref="E95:G95"/>
    <mergeCell ref="E94:G94"/>
    <mergeCell ref="E92:G92"/>
    <mergeCell ref="E93:G93"/>
    <mergeCell ref="A80:G80"/>
    <mergeCell ref="A31:H31"/>
    <mergeCell ref="A30:H30"/>
    <mergeCell ref="A29:G29"/>
    <mergeCell ref="A55:G55"/>
    <mergeCell ref="A57:H57"/>
    <mergeCell ref="A54:H54"/>
  </mergeCells>
  <phoneticPr fontId="8" type="noConversion"/>
  <pageMargins left="0.7" right="0.7" top="0.78740157499999996" bottom="0.78740157499999996" header="0.3" footer="0.3"/>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A1310-91F9-4228-9760-635D1B4524ED}">
  <dimension ref="A1:H7"/>
  <sheetViews>
    <sheetView workbookViewId="0">
      <selection activeCell="B5" sqref="B5:B7"/>
    </sheetView>
  </sheetViews>
  <sheetFormatPr defaultRowHeight="14.5" x14ac:dyDescent="0.35"/>
  <cols>
    <col min="1" max="1" width="4.7265625" customWidth="1"/>
    <col min="2" max="2" width="48" customWidth="1"/>
    <col min="3" max="3" width="45.26953125" customWidth="1"/>
    <col min="4" max="6" width="16.453125" customWidth="1"/>
    <col min="7" max="7" width="41.26953125" customWidth="1"/>
  </cols>
  <sheetData>
    <row r="1" spans="1:8" x14ac:dyDescent="0.35">
      <c r="A1" t="s">
        <v>114</v>
      </c>
      <c r="H1" s="29"/>
    </row>
    <row r="2" spans="1:8" x14ac:dyDescent="0.35">
      <c r="A2" t="s">
        <v>90</v>
      </c>
      <c r="H2" s="29"/>
    </row>
    <row r="3" spans="1:8" ht="15" thickBot="1" x14ac:dyDescent="0.4">
      <c r="H3" s="29"/>
    </row>
    <row r="4" spans="1:8" ht="54" customHeight="1" x14ac:dyDescent="0.35">
      <c r="A4" s="15" t="s">
        <v>0</v>
      </c>
      <c r="B4" s="62" t="s">
        <v>4</v>
      </c>
      <c r="C4" s="63"/>
      <c r="D4" s="49" t="s">
        <v>130</v>
      </c>
      <c r="E4" s="49" t="s">
        <v>107</v>
      </c>
      <c r="F4" s="49" t="s">
        <v>108</v>
      </c>
      <c r="G4" s="18" t="s">
        <v>112</v>
      </c>
    </row>
    <row r="5" spans="1:8" ht="81.650000000000006" customHeight="1" x14ac:dyDescent="0.35">
      <c r="A5" s="19" t="s">
        <v>67</v>
      </c>
      <c r="B5" s="112" t="s">
        <v>109</v>
      </c>
      <c r="C5" s="21" t="s">
        <v>97</v>
      </c>
      <c r="D5" s="54"/>
      <c r="E5" s="54"/>
      <c r="F5" s="50">
        <f>D5*E5*15</f>
        <v>0</v>
      </c>
      <c r="G5" s="56"/>
    </row>
    <row r="6" spans="1:8" ht="85.5" customHeight="1" x14ac:dyDescent="0.35">
      <c r="A6" s="19" t="s">
        <v>68</v>
      </c>
      <c r="B6" s="73"/>
      <c r="C6" s="21" t="s">
        <v>98</v>
      </c>
      <c r="D6" s="54"/>
      <c r="E6" s="54"/>
      <c r="F6" s="50">
        <f t="shared" ref="F6:F7" si="0">D6*E6*15</f>
        <v>0</v>
      </c>
      <c r="G6" s="56"/>
    </row>
    <row r="7" spans="1:8" ht="94.5" customHeight="1" thickBot="1" x14ac:dyDescent="0.4">
      <c r="A7" s="51" t="s">
        <v>69</v>
      </c>
      <c r="B7" s="113"/>
      <c r="C7" s="52" t="s">
        <v>99</v>
      </c>
      <c r="D7" s="55"/>
      <c r="E7" s="55"/>
      <c r="F7" s="53">
        <f t="shared" si="0"/>
        <v>0</v>
      </c>
      <c r="G7" s="57"/>
    </row>
  </sheetData>
  <sheetProtection algorithmName="SHA-512" hashValue="kaIbvs08c44kUlJaTjrB2CI7eS8zNZVd1uoENL7S1acHBxGubEDAsoVirEQRzmlNnbu93gFqyFZJkOE4+aTrNw==" saltValue="iFeWeBEQEi35Gb+R3t/26g==" spinCount="100000" sheet="1" objects="1" scenarios="1"/>
  <mergeCells count="2">
    <mergeCell ref="B5:B7"/>
    <mergeCell ref="B4:C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oubor DMS" ma:contentTypeID="0x010100617DA10A36FE5747AD151C4F74B1AC96008F8FDD5EAD6A934BB5AD56DC7DF032C3" ma:contentTypeVersion="9" ma:contentTypeDescription="Vytvoří nový dokument" ma:contentTypeScope="" ma:versionID="144624985682f0b7c1d96d82a50d5c57">
  <xsd:schema xmlns:xsd="http://www.w3.org/2001/XMLSchema" xmlns:xs="http://www.w3.org/2001/XMLSchema" xmlns:p="http://schemas.microsoft.com/office/2006/metadata/properties" xmlns:ns2="b246a3c9-e8b6-4373-bafd-ef843f8c6aef" targetNamespace="http://schemas.microsoft.com/office/2006/metadata/properties" ma:root="true" ma:fieldsID="06f38767653115a584deb9686bde8ab1"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element ref="ns2:SharedWithUsers" minOccurs="0"/>
                <xsd:element ref="ns2:MimeType" minOccurs="0"/>
                <xsd:element ref="ns2:MimeTypeResul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imeType" ma:index="20" nillable="true" ma:displayName="Mime Type" ma:description="" ma:internalName="MimeType">
      <xsd:simpleType>
        <xsd:restriction base="dms:Text">
          <xsd:maxLength value="255"/>
        </xsd:restriction>
      </xsd:simpleType>
    </xsd:element>
    <xsd:element name="MimeTypeResult" ma:index="21" nillable="true" ma:displayName="Mime Type Result" ma:default="None" ma:description="" ma:format="Dropdown" ma:internalName="MimeTypeResult">
      <xsd:simpleType>
        <xsd:restriction base="dms:Text">
          <xsd:enumeration value="None"/>
          <xsd:enumeration value="Valid"/>
          <xsd:enumeration value="Invalid"/>
          <xsd:enumeration value="NoExtension"/>
          <xsd:enumeration value="NoContent"/>
          <xsd:enumeration value="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STC/004112/ÚSV/2024/2</CisloJednaci>
    <NazevDokumentu xmlns="b246a3c9-e8b6-4373-bafd-ef843f8c6aef">Zadávací dokumentace</NazevDokumentu>
    <Znacka xmlns="b246a3c9-e8b6-4373-bafd-ef843f8c6aef" xsi:nil="true"/>
    <HashValue xmlns="b246a3c9-e8b6-4373-bafd-ef843f8c6aef" xsi:nil="true"/>
    <JID xmlns="b246a3c9-e8b6-4373-bafd-ef843f8c6aef">R_STCSPS_0080728</JID>
    <IDExt xmlns="b246a3c9-e8b6-4373-bafd-ef843f8c6aef" xsi:nil="true"/>
    <MimeTypeResult xmlns="b246a3c9-e8b6-4373-bafd-ef843f8c6aef">None</MimeTypeResult>
    <MimeType xmlns="b246a3c9-e8b6-4373-bafd-ef843f8c6aef" xsi:nil="true"/>
  </documentManagement>
</p:properties>
</file>

<file path=customXml/itemProps1.xml><?xml version="1.0" encoding="utf-8"?>
<ds:datastoreItem xmlns:ds="http://schemas.openxmlformats.org/officeDocument/2006/customXml" ds:itemID="{413E9DD6-05E3-4AED-8E7D-77541FDBC6B1}">
  <ds:schemaRefs>
    <ds:schemaRef ds:uri="http://schemas.microsoft.com/sharepoint/v3/contenttype/forms"/>
  </ds:schemaRefs>
</ds:datastoreItem>
</file>

<file path=customXml/itemProps2.xml><?xml version="1.0" encoding="utf-8"?>
<ds:datastoreItem xmlns:ds="http://schemas.openxmlformats.org/officeDocument/2006/customXml" ds:itemID="{FB9D0568-52C1-4C4F-AC0A-E21137A8FE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7ADA97-7C45-4124-B756-7432BA8CA92D}">
  <ds:schemaRefs>
    <ds:schemaRef ds:uri="http://schemas.microsoft.com/office/2006/metadata/properties"/>
    <ds:schemaRef ds:uri="http://schemas.microsoft.com/office/infopath/2007/PartnerControls"/>
    <ds:schemaRef ds:uri="b246a3c9-e8b6-4373-bafd-ef843f8c6a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4</vt:i4>
      </vt:variant>
    </vt:vector>
  </HeadingPairs>
  <TitlesOfParts>
    <vt:vector size="4" baseType="lpstr">
      <vt:lpstr>0. INSTRUCTIONS TO FILL IN</vt:lpstr>
      <vt:lpstr>1. Evaluation Model Complete</vt:lpstr>
      <vt:lpstr>2. Annex 9 Contract_Spare parts</vt:lpstr>
      <vt:lpstr>3. Annex 10 Contract_Prev.insp.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Řeháčková Monika</dc:creator>
  <cp:lastModifiedBy>Řeháčková Monika</cp:lastModifiedBy>
  <cp:lastPrinted>2024-02-27T09:11:29Z</cp:lastPrinted>
  <dcterms:created xsi:type="dcterms:W3CDTF">2022-01-20T08:13:06Z</dcterms:created>
  <dcterms:modified xsi:type="dcterms:W3CDTF">2024-08-13T12:55:13Z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0x010100617DA10A36FE5747AD151C4F74B1AC96008F8FDD5EAD6A934BB5AD56DC7DF032C3</vt:lpwstr>
  </property>
</Properties>
</file>