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ms.stc-vzi.stc.local/apps/sps/FilesD_008/R_STCSPS_0085863/"/>
    </mc:Choice>
  </mc:AlternateContent>
  <xr:revisionPtr revIDLastSave="0" documentId="13_ncr:1_{9A0B688E-A093-489D-9F4E-D97D6C25CB7E}" xr6:coauthVersionLast="47" xr6:coauthVersionMax="47" xr10:uidLastSave="{00000000-0000-0000-0000-000000000000}"/>
  <bookViews>
    <workbookView xWindow="-57720" yWindow="-120" windowWidth="29040" windowHeight="15840" activeTab="1" xr2:uid="{00000000-000D-0000-FFFF-FFFF00000000}"/>
  </bookViews>
  <sheets>
    <sheet name="0. INSTRUCTIONS TO FILL IN" sheetId="12" r:id="rId1"/>
    <sheet name="1. Evaluation Model Complete" sheetId="1" r:id="rId2"/>
    <sheet name="2. Annex 9 Contract_Spare parts" sheetId="2" r:id="rId3"/>
    <sheet name="3. Annex 10 Contract_Prev.insp." sheetId="1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9" i="2" l="1"/>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56" i="2"/>
  <c r="H55" i="2"/>
  <c r="H54" i="2"/>
  <c r="H53" i="2"/>
  <c r="H52" i="2"/>
  <c r="H60" i="2"/>
  <c r="H59" i="2"/>
  <c r="H58" i="2"/>
  <c r="H57" i="2"/>
  <c r="H51" i="2"/>
  <c r="H50" i="2"/>
  <c r="H42" i="2"/>
  <c r="H43" i="2"/>
  <c r="H44" i="2"/>
  <c r="H45" i="2"/>
  <c r="H46" i="2"/>
  <c r="H47" i="2"/>
  <c r="H48" i="2"/>
  <c r="H49" i="2"/>
  <c r="H26" i="2"/>
  <c r="H27" i="2"/>
  <c r="H28" i="2"/>
  <c r="H29" i="2"/>
  <c r="H30" i="2"/>
  <c r="H31" i="2"/>
  <c r="H32" i="2"/>
  <c r="H40" i="2"/>
  <c r="H39" i="2"/>
  <c r="H38" i="2"/>
  <c r="H37" i="2"/>
  <c r="H36" i="2"/>
  <c r="H35" i="2"/>
  <c r="H34" i="2"/>
  <c r="H33" i="2"/>
  <c r="H67" i="2"/>
  <c r="H66" i="2"/>
  <c r="H65" i="2"/>
  <c r="H64" i="2"/>
  <c r="H63" i="2"/>
  <c r="H62" i="2"/>
  <c r="H61" i="2"/>
  <c r="G9" i="1"/>
  <c r="G10" i="1"/>
  <c r="G11" i="1"/>
  <c r="F6" i="13"/>
  <c r="D7" i="1" s="1"/>
  <c r="F7" i="13"/>
  <c r="D8" i="1" s="1"/>
  <c r="G8" i="1" s="1"/>
  <c r="F5" i="13"/>
  <c r="D6" i="1" s="1"/>
  <c r="F11" i="1"/>
  <c r="F10" i="1"/>
  <c r="F9" i="1"/>
  <c r="H202" i="2"/>
  <c r="H201" i="2"/>
  <c r="H200" i="2"/>
  <c r="H158" i="2"/>
  <c r="H157" i="2"/>
  <c r="H156" i="2"/>
  <c r="H155" i="2"/>
  <c r="H154" i="2"/>
  <c r="H153" i="2"/>
  <c r="H152" i="2"/>
  <c r="H151" i="2"/>
  <c r="H150" i="2"/>
  <c r="H149" i="2"/>
  <c r="H148" i="2"/>
  <c r="H147" i="2"/>
  <c r="H146" i="2"/>
  <c r="H145" i="2"/>
  <c r="H144" i="2"/>
  <c r="H143" i="2"/>
  <c r="H142" i="2"/>
  <c r="H141" i="2"/>
  <c r="H140" i="2"/>
  <c r="H135" i="2"/>
  <c r="H134" i="2"/>
  <c r="H133" i="2"/>
  <c r="H132" i="2"/>
  <c r="H131" i="2"/>
  <c r="H130" i="2"/>
  <c r="H129" i="2"/>
  <c r="H128" i="2"/>
  <c r="H127" i="2"/>
  <c r="H126" i="2"/>
  <c r="H125" i="2"/>
  <c r="H124" i="2"/>
  <c r="H123" i="2"/>
  <c r="H122" i="2"/>
  <c r="H121" i="2"/>
  <c r="H120" i="2"/>
  <c r="H119" i="2"/>
  <c r="H118" i="2"/>
  <c r="H76" i="2"/>
  <c r="H75" i="2"/>
  <c r="H74" i="2"/>
  <c r="H73" i="2"/>
  <c r="G17" i="1"/>
  <c r="G14" i="1"/>
  <c r="H10" i="2"/>
  <c r="H203" i="2" l="1"/>
  <c r="H137" i="2"/>
  <c r="H11" i="2"/>
  <c r="G18" i="1"/>
  <c r="G16" i="1"/>
  <c r="G15" i="1"/>
  <c r="G13" i="1"/>
  <c r="G12" i="1"/>
  <c r="G7" i="1"/>
  <c r="G5" i="1"/>
  <c r="H9" i="2" l="1"/>
  <c r="G6" i="1" l="1"/>
  <c r="H69" i="2" l="1"/>
  <c r="H68" i="2"/>
  <c r="H41" i="2"/>
  <c r="H25" i="2"/>
  <c r="H24" i="2"/>
  <c r="H23" i="2"/>
  <c r="H22" i="2"/>
  <c r="H21" i="2"/>
  <c r="H20" i="2"/>
  <c r="H19" i="2"/>
  <c r="H18" i="2"/>
  <c r="H17" i="2"/>
  <c r="H16" i="2"/>
  <c r="H15" i="2"/>
  <c r="H14" i="2"/>
  <c r="H13" i="2"/>
  <c r="H12" i="2"/>
  <c r="H8" i="2"/>
  <c r="H70" i="2" l="1"/>
  <c r="F19" i="1" s="1"/>
  <c r="G4" i="1"/>
  <c r="G19" i="1" l="1"/>
  <c r="C20" i="1" l="1"/>
</calcChain>
</file>

<file path=xl/sharedStrings.xml><?xml version="1.0" encoding="utf-8"?>
<sst xmlns="http://schemas.openxmlformats.org/spreadsheetml/2006/main" count="179" uniqueCount="131">
  <si>
    <t>Item</t>
  </si>
  <si>
    <t>Price per unit of measurement in EUR excl. VAT</t>
  </si>
  <si>
    <t>Total price in EUR excl. VAT</t>
  </si>
  <si>
    <t>Pc.</t>
  </si>
  <si>
    <t>Note</t>
  </si>
  <si>
    <t>hour</t>
  </si>
  <si>
    <t>Total tender Price (for evaluation purpose only)</t>
  </si>
  <si>
    <t>complete</t>
  </si>
  <si>
    <t xml:space="preserve">Total price </t>
  </si>
  <si>
    <t>power supplies and transformers</t>
  </si>
  <si>
    <t>electronic components</t>
  </si>
  <si>
    <t>electrical and lighting components (e.g. LED lighting)</t>
  </si>
  <si>
    <t>controllers and sensors</t>
  </si>
  <si>
    <t>safety switches and barriers</t>
  </si>
  <si>
    <t>protection and safety components (relays, switches, circuit breakers, protection and protective elements, etc.)</t>
  </si>
  <si>
    <t>mechanical components</t>
  </si>
  <si>
    <t>carbons and brushes of rotating machines</t>
  </si>
  <si>
    <t>UPS and UPS batteries</t>
  </si>
  <si>
    <t>cables, wires and optical lines</t>
  </si>
  <si>
    <t>batteries for computer technology and electronic components (e.g. for PLC)</t>
  </si>
  <si>
    <t xml:space="preserve">filters  </t>
  </si>
  <si>
    <t>e.g. abc123</t>
  </si>
  <si>
    <t>e.g. spare part</t>
  </si>
  <si>
    <t>Pattern for filling:</t>
  </si>
  <si>
    <t xml:space="preserve">* Participant shall fill in all yellow parts with prices with a precision of two decimal places. </t>
  </si>
  <si>
    <t>computer technology (PC, monitors, motherboards, memories, etc.)</t>
  </si>
  <si>
    <t xml:space="preserve">Marking / Ordering Nr.  </t>
  </si>
  <si>
    <t>Type</t>
  </si>
  <si>
    <t>Live time / variation</t>
  </si>
  <si>
    <t>Type of material / spare part</t>
  </si>
  <si>
    <t xml:space="preserve">Price per piece </t>
  </si>
  <si>
    <t>* Participant shall fill in all yellow parts with prices with a precision of two decimal places, in as many lines as necessary.</t>
  </si>
  <si>
    <t xml:space="preserve">1. </t>
  </si>
  <si>
    <t>2.</t>
  </si>
  <si>
    <t>For a correct understanding, the contracting authority provides an explanation of life cycle costs:</t>
  </si>
  <si>
    <r>
      <t xml:space="preserve">Life cycle costs </t>
    </r>
    <r>
      <rPr>
        <b/>
        <sz val="11"/>
        <color rgb="FFFF0000"/>
        <rFont val="Calibri"/>
        <family val="2"/>
        <charset val="238"/>
        <scheme val="minor"/>
      </rPr>
      <t>should not include</t>
    </r>
    <r>
      <rPr>
        <b/>
        <sz val="11"/>
        <color theme="1"/>
        <rFont val="Calibri"/>
        <family val="2"/>
        <charset val="238"/>
        <scheme val="minor"/>
      </rPr>
      <t>, for example:</t>
    </r>
  </si>
  <si>
    <r>
      <t xml:space="preserve">Life cycle costs </t>
    </r>
    <r>
      <rPr>
        <b/>
        <sz val="11"/>
        <color rgb="FFFF0000"/>
        <rFont val="Calibri"/>
        <family val="2"/>
        <charset val="238"/>
        <scheme val="minor"/>
      </rPr>
      <t>should mainly include</t>
    </r>
    <r>
      <rPr>
        <b/>
        <sz val="11"/>
        <color theme="1"/>
        <rFont val="Calibri"/>
        <family val="2"/>
        <charset val="238"/>
        <scheme val="minor"/>
      </rPr>
      <t>, for example:</t>
    </r>
  </si>
  <si>
    <t>Item Nr.</t>
  </si>
  <si>
    <t>lump-sum</t>
  </si>
  <si>
    <r>
      <t xml:space="preserve">Total price (life cycle costs) for </t>
    </r>
    <r>
      <rPr>
        <b/>
        <sz val="11"/>
        <color rgb="FFFF0000"/>
        <rFont val="Calibri"/>
        <family val="2"/>
        <charset val="238"/>
        <scheme val="minor"/>
      </rPr>
      <t xml:space="preserve">first five </t>
    </r>
    <r>
      <rPr>
        <b/>
        <sz val="11"/>
        <color theme="1"/>
        <rFont val="Calibri"/>
        <family val="2"/>
        <charset val="238"/>
        <scheme val="minor"/>
      </rPr>
      <t>years:</t>
    </r>
  </si>
  <si>
    <t>Pieces</t>
  </si>
  <si>
    <t xml:space="preserve">Price/piece </t>
  </si>
  <si>
    <t xml:space="preserve">e.g.  xxx hours </t>
  </si>
  <si>
    <t>e.g. abc124</t>
  </si>
  <si>
    <t xml:space="preserve">Pieces </t>
  </si>
  <si>
    <r>
      <t>Total price (life cycle costs) for</t>
    </r>
    <r>
      <rPr>
        <b/>
        <sz val="11"/>
        <color rgb="FFFF0000"/>
        <rFont val="Calibri"/>
        <family val="2"/>
        <charset val="238"/>
        <scheme val="minor"/>
      </rPr>
      <t xml:space="preserve"> second five </t>
    </r>
    <r>
      <rPr>
        <b/>
        <sz val="11"/>
        <color theme="1"/>
        <rFont val="Calibri"/>
        <family val="2"/>
        <charset val="238"/>
        <scheme val="minor"/>
      </rPr>
      <t>years:</t>
    </r>
  </si>
  <si>
    <r>
      <t xml:space="preserve">Total price (life cycle costs) for </t>
    </r>
    <r>
      <rPr>
        <b/>
        <sz val="11"/>
        <color rgb="FFFF0000"/>
        <rFont val="Calibri"/>
        <family val="2"/>
        <charset val="238"/>
        <scheme val="minor"/>
      </rPr>
      <t>third five</t>
    </r>
    <r>
      <rPr>
        <b/>
        <sz val="11"/>
        <color theme="1"/>
        <rFont val="Calibri"/>
        <family val="2"/>
        <charset val="238"/>
        <scheme val="minor"/>
      </rPr>
      <t xml:space="preserve"> years:</t>
    </r>
  </si>
  <si>
    <t>1.</t>
  </si>
  <si>
    <t>7.</t>
  </si>
  <si>
    <t xml:space="preserve">suckers </t>
  </si>
  <si>
    <t>e.g. Abc125</t>
  </si>
  <si>
    <t>e.g. Abc127</t>
  </si>
  <si>
    <t xml:space="preserve">SW update and upgrades </t>
  </si>
  <si>
    <t>in accordance with the Art. V (2) of the Draft Contract - Art II (1,2) point a), b), d)</t>
  </si>
  <si>
    <t>Price for the Device in EUR excl. VAT</t>
  </si>
  <si>
    <t>(in accordance with the Art. V (2) of the Draft Contract - Art II (2) point c)</t>
  </si>
  <si>
    <t>Price for the operators training in EUR excl. VAT</t>
  </si>
  <si>
    <r>
      <t xml:space="preserve"> (in accordance with the Art. V (5) point a) of the Draft Contract) - </t>
    </r>
    <r>
      <rPr>
        <b/>
        <sz val="11"/>
        <color theme="1"/>
        <rFont val="Calibri"/>
        <family val="2"/>
        <charset val="238"/>
        <scheme val="minor"/>
      </rPr>
      <t>mechanical engineer, instructor</t>
    </r>
  </si>
  <si>
    <t xml:space="preserve"> (in accordance with the Art. V (5) point d) of the Draft Contract)</t>
  </si>
  <si>
    <r>
      <t xml:space="preserve">Price for </t>
    </r>
    <r>
      <rPr>
        <b/>
        <sz val="11"/>
        <color theme="1"/>
        <rFont val="Calibri"/>
        <family val="2"/>
        <charset val="238"/>
        <scheme val="minor"/>
      </rPr>
      <t>out-of-warranty maintenance</t>
    </r>
    <r>
      <rPr>
        <sz val="11"/>
        <color theme="1"/>
        <rFont val="Calibri"/>
        <family val="2"/>
        <charset val="238"/>
        <scheme val="minor"/>
      </rPr>
      <t xml:space="preserve"> of the Device</t>
    </r>
    <r>
      <rPr>
        <b/>
        <sz val="11"/>
        <color theme="1"/>
        <rFont val="Calibri"/>
        <family val="2"/>
        <charset val="238"/>
        <scheme val="minor"/>
      </rPr>
      <t xml:space="preserve"> on Saturdays and Sundays or on public holidays</t>
    </r>
    <r>
      <rPr>
        <sz val="11"/>
        <color theme="1"/>
        <rFont val="Calibri"/>
        <family val="2"/>
        <charset val="238"/>
        <scheme val="minor"/>
      </rPr>
      <t xml:space="preserve"> in EUR excl. VAT</t>
    </r>
  </si>
  <si>
    <r>
      <t xml:space="preserve">(in accordance with the Art. V (5) point b) of the Draft Contract) - </t>
    </r>
    <r>
      <rPr>
        <b/>
        <sz val="11"/>
        <color theme="1"/>
        <rFont val="Calibri"/>
        <family val="2"/>
        <charset val="238"/>
        <scheme val="minor"/>
      </rPr>
      <t>mechanical engineer, instructor</t>
    </r>
  </si>
  <si>
    <r>
      <t xml:space="preserve">(in accordance with the Art. V (5) point b) of the Draft Contract) - </t>
    </r>
    <r>
      <rPr>
        <b/>
        <sz val="11"/>
        <color theme="1"/>
        <rFont val="Calibri"/>
        <family val="2"/>
        <charset val="238"/>
        <scheme val="minor"/>
      </rPr>
      <t>electrical engineer, specialist</t>
    </r>
  </si>
  <si>
    <r>
      <t xml:space="preserve"> (in accordance with the Art. V (5) point c) of the Draft Contract) - </t>
    </r>
    <r>
      <rPr>
        <b/>
        <sz val="11"/>
        <color theme="1"/>
        <rFont val="Calibri"/>
        <family val="2"/>
        <charset val="238"/>
        <scheme val="minor"/>
      </rPr>
      <t>mechanical engineer, instructor</t>
    </r>
  </si>
  <si>
    <r>
      <t xml:space="preserve"> (in accordance with the Art. V (5) point c) of the Draft Contract) - </t>
    </r>
    <r>
      <rPr>
        <b/>
        <sz val="11"/>
        <color theme="1"/>
        <rFont val="Calibri"/>
        <family val="2"/>
        <charset val="238"/>
        <scheme val="minor"/>
      </rPr>
      <t>electrical engineer, specialist</t>
    </r>
  </si>
  <si>
    <r>
      <t xml:space="preserve"> (in accordance with the Art. V (5) point a) of the Draft Contract) -</t>
    </r>
    <r>
      <rPr>
        <b/>
        <sz val="11"/>
        <rFont val="Calibri"/>
        <family val="2"/>
        <charset val="238"/>
        <scheme val="minor"/>
      </rPr>
      <t xml:space="preserve"> electrical engineer, specialist</t>
    </r>
  </si>
  <si>
    <t>6.</t>
  </si>
  <si>
    <r>
      <t xml:space="preserve"> (in accordance with the Art. V (5) point a) of the Draft Contract) -</t>
    </r>
    <r>
      <rPr>
        <b/>
        <sz val="11"/>
        <rFont val="Calibri"/>
        <family val="2"/>
        <charset val="238"/>
        <scheme val="minor"/>
      </rPr>
      <t xml:space="preserve"> SW specialist</t>
    </r>
  </si>
  <si>
    <t>3a.</t>
  </si>
  <si>
    <t>3b.</t>
  </si>
  <si>
    <t>3c.</t>
  </si>
  <si>
    <r>
      <t xml:space="preserve">(in accordance with the Art. V (5) point b) of the Draft Contract) - </t>
    </r>
    <r>
      <rPr>
        <b/>
        <sz val="11"/>
        <rFont val="Calibri"/>
        <family val="2"/>
        <charset val="238"/>
        <scheme val="minor"/>
      </rPr>
      <t>SW</t>
    </r>
    <r>
      <rPr>
        <b/>
        <sz val="11"/>
        <color theme="1"/>
        <rFont val="Calibri"/>
        <family val="2"/>
        <charset val="238"/>
        <scheme val="minor"/>
      </rPr>
      <t xml:space="preserve"> specialist</t>
    </r>
  </si>
  <si>
    <t>4a.</t>
  </si>
  <si>
    <t>4b.</t>
  </si>
  <si>
    <t>4c.</t>
  </si>
  <si>
    <t>5a.</t>
  </si>
  <si>
    <t>5b.</t>
  </si>
  <si>
    <t>5c.</t>
  </si>
  <si>
    <r>
      <t xml:space="preserve">(in accordance with the Art. V (5) point c) of the Draft Contract) - </t>
    </r>
    <r>
      <rPr>
        <b/>
        <sz val="11"/>
        <rFont val="Calibri"/>
        <family val="2"/>
        <charset val="238"/>
        <scheme val="minor"/>
      </rPr>
      <t>SW</t>
    </r>
    <r>
      <rPr>
        <b/>
        <sz val="11"/>
        <color theme="1"/>
        <rFont val="Calibri"/>
        <family val="2"/>
        <charset val="238"/>
        <scheme val="minor"/>
      </rPr>
      <t xml:space="preserve"> specialist</t>
    </r>
  </si>
  <si>
    <t>Detailed overview of spare parts and consumables of the Device:</t>
  </si>
  <si>
    <r>
      <t xml:space="preserve">Estimated costs associated with the </t>
    </r>
    <r>
      <rPr>
        <b/>
        <sz val="11"/>
        <rFont val="Calibri"/>
        <family val="2"/>
        <charset val="238"/>
        <scheme val="minor"/>
      </rPr>
      <t xml:space="preserve"> spare parts and consumables </t>
    </r>
    <r>
      <rPr>
        <sz val="11"/>
        <rFont val="Calibri"/>
        <family val="2"/>
        <charset val="238"/>
        <scheme val="minor"/>
      </rPr>
      <t xml:space="preserve">of the Device for </t>
    </r>
    <r>
      <rPr>
        <b/>
        <sz val="11"/>
        <rFont val="Calibri"/>
        <family val="2"/>
        <charset val="238"/>
        <scheme val="minor"/>
      </rPr>
      <t>15 years</t>
    </r>
  </si>
  <si>
    <t xml:space="preserve">Unit of measurement </t>
  </si>
  <si>
    <t>e.g. "New drive controler"</t>
  </si>
  <si>
    <t>e.g. "New PLC"</t>
  </si>
  <si>
    <t>e.g. "New feeder belts"</t>
  </si>
  <si>
    <t>Instructions to fill in the Annex No. 3 of Tender Documentation - "Evaluation Model"</t>
  </si>
  <si>
    <t>Annex No. 3 of Tender Documentation - "Evaluation Model" - Sheet 1 "Evaluation Model Complete"</t>
  </si>
  <si>
    <t>Annex No. 3 of Tender Documentation - "Evaluation Model" - Spare Parts (15 years) // Annex No. 9 of the Draft Contract - "List of spare parts and consumables"</t>
  </si>
  <si>
    <r>
      <t xml:space="preserve">Public Contract "Device for hot foil stamping, embossing and die-cutting // </t>
    </r>
    <r>
      <rPr>
        <b/>
        <i/>
        <sz val="12"/>
        <color theme="1" tint="0.499984740745262"/>
        <rFont val="Calibri"/>
        <family val="2"/>
        <charset val="238"/>
        <scheme val="minor"/>
      </rPr>
      <t>Zařízení pro aplikaci hologramů, násek a výsek</t>
    </r>
    <r>
      <rPr>
        <b/>
        <sz val="12"/>
        <color theme="1"/>
        <rFont val="Calibri"/>
        <family val="2"/>
        <charset val="238"/>
        <scheme val="minor"/>
      </rPr>
      <t>"</t>
    </r>
  </si>
  <si>
    <r>
      <t>Price for</t>
    </r>
    <r>
      <rPr>
        <b/>
        <sz val="11"/>
        <color theme="1"/>
        <rFont val="Calibri"/>
        <family val="2"/>
        <charset val="238"/>
        <scheme val="minor"/>
      </rPr>
      <t xml:space="preserve"> out-of-warranty maintenance </t>
    </r>
    <r>
      <rPr>
        <sz val="11"/>
        <color theme="1"/>
        <rFont val="Calibri"/>
        <family val="2"/>
        <charset val="238"/>
        <scheme val="minor"/>
      </rPr>
      <t>of the Device during the Contractor’s working hours (on working days</t>
    </r>
    <r>
      <rPr>
        <b/>
        <sz val="11"/>
        <color theme="1"/>
        <rFont val="Calibri"/>
        <family val="2"/>
        <charset val="238"/>
        <scheme val="minor"/>
      </rPr>
      <t xml:space="preserve"> from 18:00 to 8:00)</t>
    </r>
    <r>
      <rPr>
        <sz val="11"/>
        <color theme="1"/>
        <rFont val="Calibri"/>
        <family val="2"/>
        <charset val="238"/>
        <scheme val="minor"/>
      </rPr>
      <t xml:space="preserve"> in EUR excl. VAT </t>
    </r>
  </si>
  <si>
    <r>
      <t>Public Contract "</t>
    </r>
    <r>
      <rPr>
        <b/>
        <sz val="11"/>
        <color theme="1"/>
        <rFont val="Calibri"/>
        <family val="2"/>
        <charset val="238"/>
        <scheme val="minor"/>
      </rPr>
      <t>Device for hot foil stamping, embossing and die-cuttin</t>
    </r>
    <r>
      <rPr>
        <sz val="11"/>
        <color theme="1"/>
        <rFont val="Calibri"/>
        <family val="2"/>
        <charset val="238"/>
        <scheme val="minor"/>
      </rPr>
      <t xml:space="preserve">g // </t>
    </r>
    <r>
      <rPr>
        <b/>
        <i/>
        <sz val="11"/>
        <color theme="1" tint="0.499984740745262"/>
        <rFont val="Calibri"/>
        <family val="2"/>
        <charset val="238"/>
        <scheme val="minor"/>
      </rPr>
      <t>Zařízení pro aplikaci hologramů, násek a výsek"</t>
    </r>
  </si>
  <si>
    <t>1.-5. year of operation</t>
  </si>
  <si>
    <t>6.-10. year of operation</t>
  </si>
  <si>
    <t>11.-15. year of operation</t>
  </si>
  <si>
    <t xml:space="preserve">detergents </t>
  </si>
  <si>
    <t>tapes and teflon tapes</t>
  </si>
  <si>
    <t>This sheet will Annex No. 9 of the contract. Unused blank lines will be removed, including the description below:</t>
  </si>
  <si>
    <r>
      <t xml:space="preserve"> (in accordance with the Art. XI (3) of the Draft Contract) - </t>
    </r>
    <r>
      <rPr>
        <b/>
        <sz val="11"/>
        <color theme="1"/>
        <rFont val="Calibri"/>
        <family val="2"/>
        <charset val="238"/>
        <scheme val="minor"/>
      </rPr>
      <t>mechanical engineer, instructor</t>
    </r>
  </si>
  <si>
    <r>
      <t xml:space="preserve"> (in accordance with the Art. XI (3) of the Draft Contract) -</t>
    </r>
    <r>
      <rPr>
        <b/>
        <sz val="11"/>
        <rFont val="Calibri"/>
        <family val="2"/>
        <charset val="238"/>
        <scheme val="minor"/>
      </rPr>
      <t xml:space="preserve"> electrical engineer, specialist</t>
    </r>
  </si>
  <si>
    <r>
      <t xml:space="preserve"> (in accordance with the Art. XI (3) of the Draft Contract) -</t>
    </r>
    <r>
      <rPr>
        <b/>
        <sz val="11"/>
        <rFont val="Calibri"/>
        <family val="2"/>
        <charset val="238"/>
        <scheme val="minor"/>
      </rPr>
      <t xml:space="preserve"> SW specialist</t>
    </r>
  </si>
  <si>
    <t>3.</t>
  </si>
  <si>
    <t>Estimated quantity  (for 15 years)</t>
  </si>
  <si>
    <t>6a.</t>
  </si>
  <si>
    <t>6b.</t>
  </si>
  <si>
    <t>6c.</t>
  </si>
  <si>
    <r>
      <t>Price for</t>
    </r>
    <r>
      <rPr>
        <b/>
        <sz val="11"/>
        <rFont val="Calibri"/>
        <family val="2"/>
        <charset val="238"/>
        <scheme val="minor"/>
      </rPr>
      <t xml:space="preserve"> providing out-of-warranty maintenance</t>
    </r>
    <r>
      <rPr>
        <sz val="11"/>
        <rFont val="Calibri"/>
        <family val="2"/>
        <charset val="238"/>
        <scheme val="minor"/>
      </rPr>
      <t xml:space="preserve"> of the Device during the Contractor’s working hours</t>
    </r>
    <r>
      <rPr>
        <sz val="11"/>
        <color rgb="FFFF0000"/>
        <rFont val="Calibri"/>
        <family val="2"/>
        <charset val="238"/>
        <scheme val="minor"/>
      </rPr>
      <t xml:space="preserve"> </t>
    </r>
    <r>
      <rPr>
        <sz val="11"/>
        <color theme="1"/>
        <rFont val="Calibri"/>
        <family val="2"/>
        <charset val="238"/>
        <scheme val="minor"/>
      </rPr>
      <t xml:space="preserve">(on working days </t>
    </r>
    <r>
      <rPr>
        <b/>
        <sz val="11"/>
        <color theme="1"/>
        <rFont val="Calibri"/>
        <family val="2"/>
        <charset val="238"/>
        <scheme val="minor"/>
      </rPr>
      <t>from 8:00 to 18:00</t>
    </r>
    <r>
      <rPr>
        <sz val="11"/>
        <color theme="1"/>
        <rFont val="Calibri"/>
        <family val="2"/>
        <charset val="238"/>
        <scheme val="minor"/>
      </rPr>
      <t xml:space="preserve">) in EUR excl. VAT </t>
    </r>
  </si>
  <si>
    <r>
      <t xml:space="preserve">Price for </t>
    </r>
    <r>
      <rPr>
        <b/>
        <sz val="11"/>
        <rFont val="Calibri"/>
        <family val="2"/>
        <charset val="238"/>
        <scheme val="minor"/>
      </rPr>
      <t>carrying out a preventive inspections and maintenance</t>
    </r>
    <r>
      <rPr>
        <sz val="11"/>
        <rFont val="Calibri"/>
        <family val="2"/>
        <charset val="238"/>
        <scheme val="minor"/>
      </rPr>
      <t xml:space="preserve"> of the Device during the Contractor’s working hours</t>
    </r>
    <r>
      <rPr>
        <sz val="11"/>
        <color rgb="FFFF0000"/>
        <rFont val="Calibri"/>
        <family val="2"/>
        <charset val="238"/>
        <scheme val="minor"/>
      </rPr>
      <t xml:space="preserve"> </t>
    </r>
    <r>
      <rPr>
        <sz val="11"/>
        <color theme="1"/>
        <rFont val="Calibri"/>
        <family val="2"/>
        <charset val="238"/>
        <scheme val="minor"/>
      </rPr>
      <t xml:space="preserve">(on working days </t>
    </r>
    <r>
      <rPr>
        <b/>
        <sz val="11"/>
        <color theme="1"/>
        <rFont val="Calibri"/>
        <family val="2"/>
        <charset val="238"/>
        <scheme val="minor"/>
      </rPr>
      <t>from 8:00 to 18:00</t>
    </r>
    <r>
      <rPr>
        <sz val="11"/>
        <color theme="1"/>
        <rFont val="Calibri"/>
        <family val="2"/>
        <charset val="238"/>
        <scheme val="minor"/>
      </rPr>
      <t xml:space="preserve">) in EUR excl. VAT </t>
    </r>
  </si>
  <si>
    <t>Number of hours for one task</t>
  </si>
  <si>
    <t>Total hours in 15 years</t>
  </si>
  <si>
    <t xml:space="preserve">Frequency and scope of carrying out a preventive inspections and maintenance of the Device </t>
  </si>
  <si>
    <r>
      <t xml:space="preserve">In sheet No. 2 "Annex 9 Contract_Spare parts", the participant fills in the individual items of all life cycle costs for 15 years of Device operation (separately for every 5 years). The participant fills the description of the individual items, the unit price and quantity. The participant fills as many lines as necessary. The total life cycle cost price for 15 years is automatically added up and copied to the first sheet "Evaluation Model Complete".
</t>
    </r>
    <r>
      <rPr>
        <i/>
        <sz val="11"/>
        <color theme="1" tint="0.499984740745262"/>
        <rFont val="Calibri"/>
        <family val="2"/>
        <charset val="238"/>
        <scheme val="minor"/>
      </rPr>
      <t>This sheet will create Annex No. 9 of the contract. Unused yellow blank lines will be removed, including the description.</t>
    </r>
  </si>
  <si>
    <r>
      <t xml:space="preserve">In sheet No. 3 "Annex 10 Contract_Prev.insp.", the participant fills in the yellow market cells. The frequency (tasks and hours) and subject (text) of the individual preventive inspections for each listed profession. The frequency of the preventive inspections in hours will be automatically copied to the item Nr. 3a, 3b, 3c to the sheet No. 1 - "Evaluation Model Complete".
</t>
    </r>
    <r>
      <rPr>
        <i/>
        <sz val="11"/>
        <color theme="1" tint="0.499984740745262"/>
        <rFont val="Calibri"/>
        <family val="2"/>
        <charset val="238"/>
        <scheme val="minor"/>
      </rPr>
      <t>This sheet will create Annex No. 10 of the contract.</t>
    </r>
  </si>
  <si>
    <r>
      <t>The scope of the preventive inspections and maintenance (</t>
    </r>
    <r>
      <rPr>
        <b/>
        <sz val="11"/>
        <color theme="1" tint="0.499984740745262"/>
        <rFont val="Calibri"/>
        <family val="2"/>
        <charset val="238"/>
        <scheme val="minor"/>
      </rPr>
      <t>text - description of individual activities</t>
    </r>
    <r>
      <rPr>
        <b/>
        <sz val="11"/>
        <color theme="1"/>
        <rFont val="Calibri"/>
        <family val="2"/>
        <charset val="238"/>
        <scheme val="minor"/>
      </rPr>
      <t>)</t>
    </r>
  </si>
  <si>
    <r>
      <t xml:space="preserve">In sheet No. 1 "Evaluation Model Complete", the participant fills in only the cells marked in yellow. </t>
    </r>
    <r>
      <rPr>
        <i/>
        <sz val="11"/>
        <color theme="1" tint="0.499984740745262"/>
        <rFont val="Calibri"/>
        <family val="2"/>
        <charset val="238"/>
        <scheme val="minor"/>
      </rPr>
      <t>The Prices of item 4a, 4b, 4c will not filled by the supplier as they are automatically copied from the prices of item Nr. 3a, 3b, 3c.</t>
    </r>
  </si>
  <si>
    <t>Annex No. 3 of Tender Documentation - "Evaluation Model" - Preventive inspections (15 years) // Annex No. 10 of the Draft Contract - "The scope of the preventive inspections and maintenance"</t>
  </si>
  <si>
    <t>e.g. "New rewinders"</t>
  </si>
  <si>
    <t>e.g. "New heating plate (Honeycomb)"</t>
  </si>
  <si>
    <t>e.g. "New sensor for hologram aplication"</t>
  </si>
  <si>
    <t>e.g. "New main motor"</t>
  </si>
  <si>
    <t>e.g. "New drive for foil transport "</t>
  </si>
  <si>
    <t>cameras, camera systems and optics elements</t>
  </si>
  <si>
    <t>thermal components (heating equipment)</t>
  </si>
  <si>
    <t>heatings tool (Toggle hooks )</t>
  </si>
  <si>
    <t>metal or rubber guiding elements</t>
  </si>
  <si>
    <t>cores</t>
  </si>
  <si>
    <t xml:space="preserve">pneumatic components </t>
  </si>
  <si>
    <t>motors , drivers and rotating equipment</t>
  </si>
  <si>
    <t xml:space="preserve">brushes </t>
  </si>
  <si>
    <t>chain</t>
  </si>
  <si>
    <t xml:space="preserve">separation equipment, compressors, vacuum pumps  </t>
  </si>
  <si>
    <t>Recomended frequency / 1 year (number of tasks)</t>
  </si>
  <si>
    <r>
      <t xml:space="preserve">Lump-sum price amounting to covering all costs incurred by the Contractor’s engineer (costs of travelling to the Client’s Site and back, accommodation, travel expenses, time on the road, etc.) when conducting </t>
    </r>
    <r>
      <rPr>
        <strike/>
        <sz val="11"/>
        <color rgb="FFFF0000"/>
        <rFont val="Calibri"/>
        <family val="2"/>
        <charset val="238"/>
        <scheme val="minor"/>
      </rPr>
      <t>unscheduled</t>
    </r>
    <r>
      <rPr>
        <sz val="11"/>
        <color theme="1"/>
        <rFont val="Calibri"/>
        <family val="2"/>
        <charset val="238"/>
        <scheme val="minor"/>
      </rPr>
      <t xml:space="preserve"> servicing on the Device in EUR excl. VAT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</si>
</sst>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43" formatCode="_-* #,##0.00_-;\-* #,##0.00_-;_-* &quot;-&quot;??_-;_-@_-"/>
    <numFmt numFmtId="164" formatCode="_-* #,##0.00\ [$€-1]_-;\-* #,##0.00\ [$€-1]_-;_-* &quot;-&quot;??\ [$€-1]_-;_-@_-"/>
    <numFmt numFmtId="165" formatCode="#,##0.00\ [$€-1]"/>
    <numFmt numFmtId="166" formatCode="#,##0.00\ &quot;€&quot;"/>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Calibri"/>
      <family val="2"/>
      <charset val="238"/>
    </font>
    <font>
      <b/>
      <sz val="12"/>
      <color theme="1"/>
      <name val="Calibri"/>
      <family val="2"/>
      <charset val="238"/>
      <scheme val="minor"/>
    </font>
    <font>
      <i/>
      <sz val="11"/>
      <color theme="4"/>
      <name val="Calibri"/>
      <family val="2"/>
      <charset val="238"/>
      <scheme val="minor"/>
    </font>
    <font>
      <sz val="8"/>
      <name val="Calibri"/>
      <family val="2"/>
      <charset val="238"/>
      <scheme val="minor"/>
    </font>
    <font>
      <b/>
      <sz val="11"/>
      <color rgb="FFFF0000"/>
      <name val="Calibri"/>
      <family val="2"/>
      <charset val="238"/>
      <scheme val="minor"/>
    </font>
    <font>
      <i/>
      <sz val="11"/>
      <color theme="1" tint="0.499984740745262"/>
      <name val="Calibri"/>
      <family val="2"/>
      <charset val="238"/>
      <scheme val="minor"/>
    </font>
    <font>
      <i/>
      <sz val="11"/>
      <color theme="1"/>
      <name val="Calibri"/>
      <family val="2"/>
      <charset val="238"/>
      <scheme val="minor"/>
    </font>
    <font>
      <b/>
      <sz val="14"/>
      <color theme="1"/>
      <name val="Calibri"/>
      <family val="2"/>
      <charset val="238"/>
      <scheme val="minor"/>
    </font>
    <font>
      <sz val="11"/>
      <color rgb="FFFF0000"/>
      <name val="Calibri"/>
      <family val="2"/>
      <charset val="238"/>
      <scheme val="minor"/>
    </font>
    <font>
      <b/>
      <sz val="13"/>
      <color theme="1"/>
      <name val="Calibri"/>
      <family val="2"/>
      <charset val="238"/>
      <scheme val="minor"/>
    </font>
    <font>
      <b/>
      <sz val="13"/>
      <color theme="0"/>
      <name val="Calibri"/>
      <family val="2"/>
      <charset val="238"/>
      <scheme val="minor"/>
    </font>
    <font>
      <b/>
      <sz val="12"/>
      <name val="Calibri"/>
      <family val="2"/>
      <charset val="238"/>
      <scheme val="minor"/>
    </font>
    <font>
      <sz val="11"/>
      <name val="Calibri"/>
      <family val="2"/>
      <scheme val="minor"/>
    </font>
    <font>
      <sz val="12"/>
      <name val="Calibri"/>
      <family val="2"/>
      <scheme val="minor"/>
    </font>
    <font>
      <b/>
      <i/>
      <sz val="12"/>
      <color theme="1" tint="0.499984740745262"/>
      <name val="Calibri"/>
      <family val="2"/>
      <charset val="238"/>
      <scheme val="minor"/>
    </font>
    <font>
      <b/>
      <i/>
      <sz val="11"/>
      <color theme="1" tint="0.499984740745262"/>
      <name val="Calibri"/>
      <family val="2"/>
      <charset val="238"/>
      <scheme val="minor"/>
    </font>
    <font>
      <b/>
      <sz val="11"/>
      <color theme="1" tint="0.499984740745262"/>
      <name val="Calibri"/>
      <family val="2"/>
      <charset val="238"/>
      <scheme val="minor"/>
    </font>
    <font>
      <strike/>
      <sz val="11"/>
      <color rgb="FFFF0000"/>
      <name val="Calibri"/>
      <family val="2"/>
      <charset val="238"/>
      <scheme val="minor"/>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164" fontId="4" fillId="3" borderId="5" xfId="2" applyNumberFormat="1" applyFont="1" applyFill="1" applyBorder="1" applyAlignment="1" applyProtection="1">
      <alignment horizontal="left" vertical="center" indent="1"/>
      <protection locked="0"/>
    </xf>
    <xf numFmtId="0" fontId="0" fillId="3" borderId="8" xfId="0" applyFill="1" applyBorder="1" applyProtection="1">
      <protection locked="0"/>
    </xf>
    <xf numFmtId="164" fontId="4" fillId="0" borderId="5" xfId="2" applyNumberFormat="1" applyFont="1" applyFill="1" applyBorder="1" applyAlignment="1" applyProtection="1">
      <alignment horizontal="left" vertical="center" indent="1"/>
    </xf>
    <xf numFmtId="164" fontId="4" fillId="0" borderId="17" xfId="2" applyNumberFormat="1" applyFont="1" applyBorder="1" applyAlignment="1" applyProtection="1">
      <alignment horizontal="left" vertical="center" indent="1"/>
    </xf>
    <xf numFmtId="0" fontId="17" fillId="3" borderId="5" xfId="0" applyFont="1" applyFill="1" applyBorder="1" applyProtection="1">
      <protection locked="0"/>
    </xf>
    <xf numFmtId="0" fontId="17" fillId="3" borderId="5" xfId="0" applyFont="1" applyFill="1" applyBorder="1" applyAlignment="1" applyProtection="1">
      <alignment horizontal="center"/>
      <protection locked="0"/>
    </xf>
    <xf numFmtId="166" fontId="17" fillId="3" borderId="5" xfId="0" applyNumberFormat="1" applyFont="1" applyFill="1" applyBorder="1" applyProtection="1">
      <protection locked="0"/>
    </xf>
    <xf numFmtId="0" fontId="18" fillId="3" borderId="5" xfId="0" applyFont="1" applyFill="1" applyBorder="1" applyProtection="1">
      <protection locked="0"/>
    </xf>
    <xf numFmtId="0" fontId="17" fillId="3" borderId="8" xfId="0" applyFont="1" applyFill="1" applyBorder="1" applyProtection="1">
      <protection locked="0"/>
    </xf>
    <xf numFmtId="1" fontId="3" fillId="0" borderId="5" xfId="1" applyNumberFormat="1" applyFont="1" applyFill="1" applyBorder="1" applyAlignment="1" applyProtection="1">
      <alignment horizontal="center" vertical="center"/>
    </xf>
    <xf numFmtId="0" fontId="0" fillId="0" borderId="5" xfId="0" applyBorder="1" applyAlignment="1">
      <alignment vertical="center"/>
    </xf>
    <xf numFmtId="0" fontId="0" fillId="0" borderId="5" xfId="0" applyBorder="1" applyAlignment="1">
      <alignment horizontal="left" vertical="center"/>
    </xf>
    <xf numFmtId="0" fontId="0" fillId="0" borderId="0" xfId="0" applyAlignment="1">
      <alignment horizontal="left"/>
    </xf>
    <xf numFmtId="0" fontId="0" fillId="0" borderId="0" xfId="0" applyAlignment="1">
      <alignment vertical="center"/>
    </xf>
    <xf numFmtId="0" fontId="2" fillId="2" borderId="15"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6" xfId="0" applyBorder="1" applyAlignment="1">
      <alignment vertical="center"/>
    </xf>
    <xf numFmtId="0" fontId="4" fillId="0" borderId="5" xfId="0" applyFont="1" applyBorder="1" applyAlignment="1">
      <alignment vertical="center" wrapText="1"/>
    </xf>
    <xf numFmtId="0" fontId="10" fillId="0" borderId="5" xfId="0" applyFont="1" applyBorder="1" applyAlignment="1">
      <alignment vertical="center" wrapText="1"/>
    </xf>
    <xf numFmtId="0" fontId="3" fillId="0" borderId="5" xfId="0" applyFont="1" applyBorder="1" applyAlignment="1">
      <alignment horizontal="right" vertical="center" wrapText="1" indent="1"/>
    </xf>
    <xf numFmtId="0" fontId="9" fillId="0" borderId="0" xfId="0" applyFont="1"/>
    <xf numFmtId="0" fontId="13" fillId="0" borderId="0" xfId="0" applyFont="1"/>
    <xf numFmtId="0" fontId="0" fillId="0" borderId="5" xfId="0" applyBorder="1" applyAlignment="1">
      <alignment vertical="center" wrapText="1"/>
    </xf>
    <xf numFmtId="0" fontId="0" fillId="0" borderId="18" xfId="0" applyBorder="1" applyAlignment="1">
      <alignment vertical="center"/>
    </xf>
    <xf numFmtId="3" fontId="3" fillId="0" borderId="5" xfId="0" applyNumberFormat="1" applyFont="1" applyBorder="1" applyAlignment="1">
      <alignment horizontal="center" vertical="center"/>
    </xf>
    <xf numFmtId="0" fontId="5" fillId="0" borderId="0" xfId="0" applyFont="1"/>
    <xf numFmtId="165" fontId="0" fillId="0" borderId="0" xfId="0" applyNumberFormat="1"/>
    <xf numFmtId="0" fontId="2" fillId="0" borderId="0" xfId="0" applyFont="1"/>
    <xf numFmtId="0" fontId="2" fillId="0" borderId="5"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center" vertical="center"/>
    </xf>
    <xf numFmtId="165" fontId="2" fillId="0" borderId="5" xfId="0" applyNumberFormat="1" applyFont="1" applyBorder="1" applyAlignment="1">
      <alignment vertical="center"/>
    </xf>
    <xf numFmtId="1" fontId="10" fillId="7" borderId="5" xfId="0" applyNumberFormat="1" applyFont="1" applyFill="1" applyBorder="1" applyAlignment="1">
      <alignment vertical="center"/>
    </xf>
    <xf numFmtId="165" fontId="10" fillId="7" borderId="5" xfId="0" applyNumberFormat="1" applyFont="1" applyFill="1" applyBorder="1" applyAlignment="1">
      <alignment vertical="center"/>
    </xf>
    <xf numFmtId="0" fontId="0" fillId="0" borderId="5" xfId="0" applyBorder="1"/>
    <xf numFmtId="165" fontId="0" fillId="0" borderId="5" xfId="0" applyNumberFormat="1" applyBorder="1"/>
    <xf numFmtId="165" fontId="0" fillId="0" borderId="7" xfId="0" applyNumberFormat="1" applyBorder="1"/>
    <xf numFmtId="165" fontId="2" fillId="0" borderId="19" xfId="0" applyNumberFormat="1" applyFont="1" applyBorder="1" applyAlignment="1">
      <alignment vertical="center"/>
    </xf>
    <xf numFmtId="0" fontId="2" fillId="0" borderId="0" xfId="0" applyFont="1" applyAlignment="1">
      <alignment vertical="center"/>
    </xf>
    <xf numFmtId="165" fontId="0" fillId="0" borderId="8" xfId="0" applyNumberFormat="1" applyBorder="1"/>
    <xf numFmtId="165" fontId="2" fillId="0" borderId="0" xfId="0" applyNumberFormat="1" applyFont="1"/>
    <xf numFmtId="0" fontId="10" fillId="0" borderId="0" xfId="0" applyFont="1"/>
    <xf numFmtId="0" fontId="4" fillId="0" borderId="0" xfId="0" applyFont="1" applyAlignment="1">
      <alignment horizontal="left"/>
    </xf>
    <xf numFmtId="0" fontId="4" fillId="0" borderId="0" xfId="0" applyFont="1"/>
    <xf numFmtId="165" fontId="4" fillId="0" borderId="0" xfId="0" applyNumberFormat="1" applyFont="1"/>
    <xf numFmtId="0" fontId="2" fillId="2" borderId="2" xfId="0" applyFont="1" applyFill="1" applyBorder="1" applyAlignment="1">
      <alignment horizontal="left" vertical="center" wrapText="1"/>
    </xf>
    <xf numFmtId="0" fontId="4" fillId="0" borderId="11" xfId="0" applyFont="1" applyBorder="1" applyAlignment="1">
      <alignment vertical="center" wrapText="1"/>
    </xf>
    <xf numFmtId="0" fontId="0" fillId="0" borderId="25" xfId="0" applyBorder="1" applyAlignment="1">
      <alignment vertical="center"/>
    </xf>
    <xf numFmtId="0" fontId="10" fillId="0" borderId="27" xfId="0" applyFont="1" applyBorder="1" applyAlignment="1">
      <alignment vertical="center" wrapText="1"/>
    </xf>
    <xf numFmtId="0" fontId="4" fillId="0" borderId="23" xfId="0" applyFont="1" applyBorder="1" applyAlignment="1">
      <alignment vertical="center" wrapText="1"/>
    </xf>
    <xf numFmtId="0" fontId="4" fillId="3" borderId="11" xfId="0" applyFont="1" applyFill="1" applyBorder="1" applyAlignment="1" applyProtection="1">
      <alignment vertical="center" wrapText="1"/>
      <protection locked="0"/>
    </xf>
    <xf numFmtId="0" fontId="4" fillId="3" borderId="23" xfId="0" applyFont="1" applyFill="1" applyBorder="1" applyAlignment="1" applyProtection="1">
      <alignment vertical="center" wrapText="1"/>
      <protection locked="0"/>
    </xf>
    <xf numFmtId="1" fontId="3" fillId="3" borderId="17" xfId="1" applyNumberFormat="1" applyFont="1" applyFill="1" applyBorder="1" applyAlignment="1" applyProtection="1">
      <alignment horizontal="center" vertical="center"/>
      <protection locked="0"/>
    </xf>
    <xf numFmtId="1" fontId="3" fillId="3" borderId="28" xfId="1" applyNumberFormat="1" applyFont="1" applyFill="1" applyBorder="1" applyAlignment="1" applyProtection="1">
      <alignment horizontal="center" vertical="center"/>
      <protection locked="0"/>
    </xf>
    <xf numFmtId="0" fontId="0" fillId="8" borderId="0" xfId="0" applyFill="1" applyAlignment="1">
      <alignment horizontal="center"/>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2" fillId="2" borderId="14"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7" fillId="0" borderId="0" xfId="0" applyFont="1" applyAlignment="1">
      <alignment horizontal="left" vertical="center" wrapText="1"/>
    </xf>
    <xf numFmtId="164" fontId="14" fillId="5" borderId="21" xfId="0" applyNumberFormat="1" applyFont="1" applyFill="1" applyBorder="1" applyAlignment="1">
      <alignment horizontal="right" wrapText="1"/>
    </xf>
    <xf numFmtId="0" fontId="14" fillId="5" borderId="21" xfId="0" applyFont="1" applyFill="1" applyBorder="1" applyAlignment="1">
      <alignment horizontal="right" wrapText="1"/>
    </xf>
    <xf numFmtId="0" fontId="14" fillId="5" borderId="22" xfId="0" applyFont="1" applyFill="1" applyBorder="1" applyAlignment="1">
      <alignment horizontal="right" wrapText="1"/>
    </xf>
    <xf numFmtId="0" fontId="12" fillId="5" borderId="20"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6" fillId="4" borderId="0" xfId="0" applyFont="1" applyFill="1" applyAlignment="1">
      <alignment vertical="center" wrapText="1"/>
    </xf>
    <xf numFmtId="0" fontId="6"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6" fillId="6" borderId="5" xfId="0" applyFont="1" applyFill="1" applyBorder="1" applyAlignment="1">
      <alignment horizontal="left" vertical="center"/>
    </xf>
    <xf numFmtId="0" fontId="2" fillId="7" borderId="0" xfId="0" applyFont="1" applyFill="1" applyAlignment="1">
      <alignment horizontal="left" wrapText="1"/>
    </xf>
    <xf numFmtId="0" fontId="2" fillId="7" borderId="10" xfId="0" applyFont="1" applyFill="1" applyBorder="1" applyAlignment="1">
      <alignment horizontal="left" wrapText="1"/>
    </xf>
    <xf numFmtId="0" fontId="2" fillId="9" borderId="11" xfId="0" applyFont="1" applyFill="1" applyBorder="1" applyAlignment="1">
      <alignment horizontal="left"/>
    </xf>
    <xf numFmtId="0" fontId="2" fillId="9" borderId="12" xfId="0" applyFont="1" applyFill="1" applyBorder="1" applyAlignment="1">
      <alignment horizontal="left"/>
    </xf>
    <xf numFmtId="0" fontId="2" fillId="9" borderId="9" xfId="0" applyFont="1" applyFill="1" applyBorder="1" applyAlignment="1">
      <alignment horizontal="left"/>
    </xf>
    <xf numFmtId="0" fontId="4" fillId="0" borderId="5" xfId="0" applyFont="1" applyBorder="1" applyAlignment="1">
      <alignment horizontal="left"/>
    </xf>
    <xf numFmtId="0" fontId="2" fillId="9" borderId="5" xfId="0" applyFont="1" applyFill="1" applyBorder="1" applyAlignment="1">
      <alignment horizontal="left"/>
    </xf>
    <xf numFmtId="0" fontId="4" fillId="0" borderId="5" xfId="0" applyFont="1" applyBorder="1" applyAlignment="1">
      <alignment horizontal="left" wrapText="1"/>
    </xf>
    <xf numFmtId="0" fontId="0" fillId="10" borderId="0" xfId="0" applyFill="1" applyAlignment="1">
      <alignment horizontal="center"/>
    </xf>
    <xf numFmtId="0" fontId="0" fillId="0" borderId="0" xfId="0" applyAlignment="1">
      <alignment horizontal="center"/>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9" xfId="0" applyFont="1" applyBorder="1" applyAlignment="1">
      <alignment horizontal="left" wrapText="1"/>
    </xf>
    <xf numFmtId="0" fontId="15" fillId="11" borderId="5" xfId="0" applyFont="1" applyFill="1" applyBorder="1" applyAlignment="1">
      <alignment horizontal="left" vertical="center"/>
    </xf>
    <xf numFmtId="0" fontId="4" fillId="0" borderId="11" xfId="0" applyFont="1" applyBorder="1" applyAlignment="1">
      <alignment horizontal="left"/>
    </xf>
    <xf numFmtId="0" fontId="4" fillId="0" borderId="12" xfId="0" applyFont="1" applyBorder="1" applyAlignment="1">
      <alignment horizontal="left"/>
    </xf>
    <xf numFmtId="0" fontId="4" fillId="0" borderId="9" xfId="0" applyFont="1" applyBorder="1" applyAlignment="1">
      <alignment horizontal="left"/>
    </xf>
    <xf numFmtId="0" fontId="4" fillId="0" borderId="0" xfId="0" applyFont="1" applyAlignment="1">
      <alignment horizontal="left"/>
    </xf>
    <xf numFmtId="0" fontId="2" fillId="0" borderId="20" xfId="0" applyFont="1" applyBorder="1" applyAlignment="1">
      <alignment vertical="center"/>
    </xf>
    <xf numFmtId="0" fontId="2" fillId="0" borderId="21" xfId="0" applyFont="1" applyBorder="1" applyAlignment="1">
      <alignment vertical="center"/>
    </xf>
    <xf numFmtId="0" fontId="21" fillId="7" borderId="0" xfId="0" applyFont="1" applyFill="1" applyAlignment="1">
      <alignment horizontal="left" wrapText="1"/>
    </xf>
    <xf numFmtId="0" fontId="21" fillId="7" borderId="10" xfId="0" applyFont="1" applyFill="1" applyBorder="1" applyAlignment="1">
      <alignment horizontal="left" wrapText="1"/>
    </xf>
    <xf numFmtId="0" fontId="15" fillId="11" borderId="8" xfId="0" applyFont="1" applyFill="1" applyBorder="1" applyAlignment="1">
      <alignment horizontal="left" vertical="center"/>
    </xf>
    <xf numFmtId="0" fontId="2" fillId="0" borderId="20" xfId="0" applyFont="1" applyBorder="1" applyAlignment="1">
      <alignment horizontal="left" vertical="center"/>
    </xf>
    <xf numFmtId="0" fontId="2" fillId="0" borderId="4"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3" fillId="0" borderId="7" xfId="0" applyFont="1" applyBorder="1" applyAlignment="1">
      <alignment horizontal="left" vertical="center" wrapText="1"/>
    </xf>
    <xf numFmtId="0" fontId="4" fillId="0" borderId="26" xfId="0" applyFont="1" applyBorder="1" applyAlignment="1">
      <alignment horizontal="left" vertical="center" wrapText="1"/>
    </xf>
  </cellXfs>
  <cellStyles count="3">
    <cellStyle name="Čárka" xfId="1" builtinId="3"/>
    <cellStyle name="Měna" xfId="2"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G10" sqref="G10"/>
    </sheetView>
  </sheetViews>
  <sheetFormatPr defaultColWidth="9.1796875" defaultRowHeight="14.5" x14ac:dyDescent="0.35"/>
  <cols>
    <col min="1" max="1" width="3.453125" customWidth="1"/>
    <col min="2" max="2" width="44.26953125" customWidth="1"/>
    <col min="3" max="3" width="69.81640625" customWidth="1"/>
  </cols>
  <sheetData>
    <row r="1" spans="1:3" x14ac:dyDescent="0.35">
      <c r="A1" s="57" t="s">
        <v>84</v>
      </c>
      <c r="B1" s="57"/>
      <c r="C1" s="57"/>
    </row>
    <row r="3" spans="1:3" ht="30" customHeight="1" x14ac:dyDescent="0.35">
      <c r="A3" s="11" t="s">
        <v>32</v>
      </c>
      <c r="B3" s="59" t="s">
        <v>112</v>
      </c>
      <c r="C3" s="60"/>
    </row>
    <row r="4" spans="1:3" s="13" customFormat="1" ht="86.25" customHeight="1" x14ac:dyDescent="0.35">
      <c r="A4" s="12" t="s">
        <v>33</v>
      </c>
      <c r="B4" s="58" t="s">
        <v>109</v>
      </c>
      <c r="C4" s="58"/>
    </row>
    <row r="5" spans="1:3" ht="64" customHeight="1" x14ac:dyDescent="0.35">
      <c r="A5" s="12" t="s">
        <v>99</v>
      </c>
      <c r="B5" s="58" t="s">
        <v>110</v>
      </c>
      <c r="C5" s="58"/>
    </row>
    <row r="6" spans="1:3" x14ac:dyDescent="0.35">
      <c r="A6" s="14"/>
    </row>
  </sheetData>
  <sheetProtection algorithmName="SHA-512" hashValue="xQn/f3Wj4TbX9qRHLVYFoRXSLwsf1gLlNDxvhJEfeZqOScHjMcxbiZnP9k7OR+C1xfYV1zAAd8t7MRmk6ETXHQ==" saltValue="vKCMwUdqkWbuCDcEnvLUvg==" spinCount="100000" sheet="1" objects="1" scenarios="1"/>
  <mergeCells count="4">
    <mergeCell ref="A1:C1"/>
    <mergeCell ref="B4:C4"/>
    <mergeCell ref="B5:C5"/>
    <mergeCell ref="B3:C3"/>
  </mergeCells>
  <phoneticPr fontId="8"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3"/>
  <sheetViews>
    <sheetView showGridLines="0" tabSelected="1" topLeftCell="A9" zoomScale="90" zoomScaleNormal="90" workbookViewId="0">
      <selection activeCell="A18" sqref="A18"/>
    </sheetView>
  </sheetViews>
  <sheetFormatPr defaultColWidth="8.81640625" defaultRowHeight="14.5" x14ac:dyDescent="0.35"/>
  <cols>
    <col min="1" max="1" width="8.81640625" style="14"/>
    <col min="2" max="2" width="65.453125" customWidth="1"/>
    <col min="3" max="3" width="39.453125" customWidth="1"/>
    <col min="4" max="4" width="16.81640625" customWidth="1"/>
    <col min="5" max="5" width="13.1796875" bestFit="1" customWidth="1"/>
    <col min="6" max="6" width="15.81640625" customWidth="1"/>
    <col min="7" max="7" width="36.81640625" customWidth="1"/>
  </cols>
  <sheetData>
    <row r="1" spans="1:8" ht="29.5" customHeight="1" x14ac:dyDescent="0.35">
      <c r="A1" s="69" t="s">
        <v>85</v>
      </c>
      <c r="B1" s="69"/>
      <c r="C1" s="69"/>
      <c r="D1" s="69"/>
      <c r="E1" s="69"/>
      <c r="F1" s="69"/>
      <c r="G1" s="69"/>
    </row>
    <row r="2" spans="1:8" s="14" customFormat="1" ht="16.5" customHeight="1" thickBot="1" x14ac:dyDescent="0.4">
      <c r="A2" s="70" t="s">
        <v>87</v>
      </c>
      <c r="B2" s="70"/>
      <c r="C2" s="70"/>
      <c r="D2" s="70"/>
      <c r="E2" s="70"/>
      <c r="F2" s="70"/>
      <c r="G2" s="70"/>
    </row>
    <row r="3" spans="1:8" ht="43.5" x14ac:dyDescent="0.35">
      <c r="A3" s="15" t="s">
        <v>0</v>
      </c>
      <c r="B3" s="61" t="s">
        <v>4</v>
      </c>
      <c r="C3" s="62"/>
      <c r="D3" s="16" t="s">
        <v>100</v>
      </c>
      <c r="E3" s="17" t="s">
        <v>80</v>
      </c>
      <c r="F3" s="17" t="s">
        <v>1</v>
      </c>
      <c r="G3" s="18" t="s">
        <v>2</v>
      </c>
    </row>
    <row r="4" spans="1:8" ht="43.5" customHeight="1" x14ac:dyDescent="0.35">
      <c r="A4" s="19" t="s">
        <v>47</v>
      </c>
      <c r="B4" s="20" t="s">
        <v>54</v>
      </c>
      <c r="C4" s="21" t="s">
        <v>53</v>
      </c>
      <c r="D4" s="10">
        <v>1</v>
      </c>
      <c r="E4" s="22" t="s">
        <v>3</v>
      </c>
      <c r="F4" s="1"/>
      <c r="G4" s="4">
        <f t="shared" ref="G4:G19" si="0">D4*F4</f>
        <v>0</v>
      </c>
      <c r="H4" s="23"/>
    </row>
    <row r="5" spans="1:8" ht="43.5" customHeight="1" x14ac:dyDescent="0.35">
      <c r="A5" s="19" t="s">
        <v>33</v>
      </c>
      <c r="B5" s="20" t="s">
        <v>56</v>
      </c>
      <c r="C5" s="21" t="s">
        <v>55</v>
      </c>
      <c r="D5" s="10">
        <v>1</v>
      </c>
      <c r="E5" s="22" t="s">
        <v>3</v>
      </c>
      <c r="F5" s="1"/>
      <c r="G5" s="4">
        <f t="shared" si="0"/>
        <v>0</v>
      </c>
      <c r="H5" s="24"/>
    </row>
    <row r="6" spans="1:8" ht="54" customHeight="1" x14ac:dyDescent="0.35">
      <c r="A6" s="19" t="s">
        <v>67</v>
      </c>
      <c r="B6" s="71" t="s">
        <v>105</v>
      </c>
      <c r="C6" s="21" t="s">
        <v>57</v>
      </c>
      <c r="D6" s="10">
        <f>'3. Annex 10 Contract_Prev.insp.'!F5</f>
        <v>0</v>
      </c>
      <c r="E6" s="22" t="s">
        <v>5</v>
      </c>
      <c r="F6" s="1"/>
      <c r="G6" s="4">
        <f>D6*F6</f>
        <v>0</v>
      </c>
      <c r="H6" s="24"/>
    </row>
    <row r="7" spans="1:8" ht="43.5" customHeight="1" x14ac:dyDescent="0.35">
      <c r="A7" s="19" t="s">
        <v>68</v>
      </c>
      <c r="B7" s="72"/>
      <c r="C7" s="21" t="s">
        <v>64</v>
      </c>
      <c r="D7" s="10">
        <f>'3. Annex 10 Contract_Prev.insp.'!F6</f>
        <v>0</v>
      </c>
      <c r="E7" s="22" t="s">
        <v>5</v>
      </c>
      <c r="F7" s="1"/>
      <c r="G7" s="4">
        <f>D7*F7</f>
        <v>0</v>
      </c>
      <c r="H7" s="24"/>
    </row>
    <row r="8" spans="1:8" ht="43.5" customHeight="1" x14ac:dyDescent="0.35">
      <c r="A8" s="19" t="s">
        <v>69</v>
      </c>
      <c r="B8" s="73"/>
      <c r="C8" s="21" t="s">
        <v>66</v>
      </c>
      <c r="D8" s="10">
        <f>'3. Annex 10 Contract_Prev.insp.'!F7</f>
        <v>0</v>
      </c>
      <c r="E8" s="22" t="s">
        <v>5</v>
      </c>
      <c r="F8" s="1"/>
      <c r="G8" s="4">
        <f>D8*F8</f>
        <v>0</v>
      </c>
      <c r="H8" s="24"/>
    </row>
    <row r="9" spans="1:8" ht="43.5" customHeight="1" x14ac:dyDescent="0.35">
      <c r="A9" s="19" t="s">
        <v>71</v>
      </c>
      <c r="B9" s="71" t="s">
        <v>104</v>
      </c>
      <c r="C9" s="21" t="s">
        <v>57</v>
      </c>
      <c r="D9" s="10">
        <v>40</v>
      </c>
      <c r="E9" s="22" t="s">
        <v>5</v>
      </c>
      <c r="F9" s="3">
        <f>F6</f>
        <v>0</v>
      </c>
      <c r="G9" s="4">
        <f t="shared" ref="G9:G11" si="1">D9*F9</f>
        <v>0</v>
      </c>
    </row>
    <row r="10" spans="1:8" ht="43.5" customHeight="1" x14ac:dyDescent="0.35">
      <c r="A10" s="19" t="s">
        <v>72</v>
      </c>
      <c r="B10" s="72"/>
      <c r="C10" s="21" t="s">
        <v>64</v>
      </c>
      <c r="D10" s="10">
        <v>40</v>
      </c>
      <c r="E10" s="22" t="s">
        <v>5</v>
      </c>
      <c r="F10" s="3">
        <f>F7</f>
        <v>0</v>
      </c>
      <c r="G10" s="4">
        <f t="shared" si="1"/>
        <v>0</v>
      </c>
    </row>
    <row r="11" spans="1:8" ht="43.5" customHeight="1" x14ac:dyDescent="0.35">
      <c r="A11" s="19" t="s">
        <v>73</v>
      </c>
      <c r="B11" s="73"/>
      <c r="C11" s="21" t="s">
        <v>66</v>
      </c>
      <c r="D11" s="10">
        <v>20</v>
      </c>
      <c r="E11" s="22" t="s">
        <v>5</v>
      </c>
      <c r="F11" s="3">
        <f>F8</f>
        <v>0</v>
      </c>
      <c r="G11" s="4">
        <f t="shared" si="1"/>
        <v>0</v>
      </c>
    </row>
    <row r="12" spans="1:8" ht="52.5" customHeight="1" x14ac:dyDescent="0.35">
      <c r="A12" s="19" t="s">
        <v>74</v>
      </c>
      <c r="B12" s="74" t="s">
        <v>88</v>
      </c>
      <c r="C12" s="21" t="s">
        <v>60</v>
      </c>
      <c r="D12" s="10">
        <v>16</v>
      </c>
      <c r="E12" s="22" t="s">
        <v>5</v>
      </c>
      <c r="F12" s="1"/>
      <c r="G12" s="4">
        <f t="shared" ref="G12:G18" si="2">D12*F12</f>
        <v>0</v>
      </c>
    </row>
    <row r="13" spans="1:8" ht="52.5" customHeight="1" x14ac:dyDescent="0.35">
      <c r="A13" s="19" t="s">
        <v>75</v>
      </c>
      <c r="B13" s="75"/>
      <c r="C13" s="21" t="s">
        <v>61</v>
      </c>
      <c r="D13" s="10">
        <v>16</v>
      </c>
      <c r="E13" s="22" t="s">
        <v>5</v>
      </c>
      <c r="F13" s="1"/>
      <c r="G13" s="4">
        <f t="shared" si="2"/>
        <v>0</v>
      </c>
    </row>
    <row r="14" spans="1:8" ht="52.5" customHeight="1" x14ac:dyDescent="0.35">
      <c r="A14" s="19" t="s">
        <v>76</v>
      </c>
      <c r="B14" s="76"/>
      <c r="C14" s="21" t="s">
        <v>70</v>
      </c>
      <c r="D14" s="10">
        <v>8</v>
      </c>
      <c r="E14" s="22" t="s">
        <v>5</v>
      </c>
      <c r="F14" s="1"/>
      <c r="G14" s="4">
        <f t="shared" ref="G14" si="3">D14*F14</f>
        <v>0</v>
      </c>
    </row>
    <row r="15" spans="1:8" ht="52.5" customHeight="1" x14ac:dyDescent="0.35">
      <c r="A15" s="19" t="s">
        <v>101</v>
      </c>
      <c r="B15" s="74" t="s">
        <v>59</v>
      </c>
      <c r="C15" s="21" t="s">
        <v>62</v>
      </c>
      <c r="D15" s="10">
        <v>8</v>
      </c>
      <c r="E15" s="22" t="s">
        <v>5</v>
      </c>
      <c r="F15" s="1"/>
      <c r="G15" s="4">
        <f t="shared" si="2"/>
        <v>0</v>
      </c>
    </row>
    <row r="16" spans="1:8" ht="52.5" customHeight="1" x14ac:dyDescent="0.35">
      <c r="A16" s="19" t="s">
        <v>102</v>
      </c>
      <c r="B16" s="75"/>
      <c r="C16" s="21" t="s">
        <v>63</v>
      </c>
      <c r="D16" s="10">
        <v>8</v>
      </c>
      <c r="E16" s="22" t="s">
        <v>5</v>
      </c>
      <c r="F16" s="1"/>
      <c r="G16" s="4">
        <f t="shared" si="2"/>
        <v>0</v>
      </c>
    </row>
    <row r="17" spans="1:7" ht="52.5" customHeight="1" x14ac:dyDescent="0.35">
      <c r="A17" s="19" t="s">
        <v>103</v>
      </c>
      <c r="B17" s="76"/>
      <c r="C17" s="21" t="s">
        <v>77</v>
      </c>
      <c r="D17" s="10">
        <v>8</v>
      </c>
      <c r="E17" s="22" t="s">
        <v>5</v>
      </c>
      <c r="F17" s="1"/>
      <c r="G17" s="4">
        <f t="shared" ref="G17" si="4">D17*F17</f>
        <v>0</v>
      </c>
    </row>
    <row r="18" spans="1:7" ht="61.5" customHeight="1" x14ac:dyDescent="0.35">
      <c r="A18" s="19" t="s">
        <v>65</v>
      </c>
      <c r="B18" s="25" t="s">
        <v>130</v>
      </c>
      <c r="C18" s="21" t="s">
        <v>58</v>
      </c>
      <c r="D18" s="10">
        <v>20</v>
      </c>
      <c r="E18" s="22" t="s">
        <v>38</v>
      </c>
      <c r="F18" s="1"/>
      <c r="G18" s="4">
        <f t="shared" si="2"/>
        <v>0</v>
      </c>
    </row>
    <row r="19" spans="1:7" ht="48.65" customHeight="1" thickBot="1" x14ac:dyDescent="0.4">
      <c r="A19" s="26" t="s">
        <v>48</v>
      </c>
      <c r="B19" s="77" t="s">
        <v>79</v>
      </c>
      <c r="C19" s="78"/>
      <c r="D19" s="27">
        <v>1</v>
      </c>
      <c r="E19" s="27" t="s">
        <v>7</v>
      </c>
      <c r="F19" s="3">
        <f>'2. Annex 9 Contract_Spare parts'!H203+'2. Annex 9 Contract_Spare parts'!H137+'2. Annex 9 Contract_Spare parts'!H70</f>
        <v>0</v>
      </c>
      <c r="G19" s="4">
        <f t="shared" si="0"/>
        <v>0</v>
      </c>
    </row>
    <row r="20" spans="1:7" ht="35.15" customHeight="1" thickBot="1" x14ac:dyDescent="0.45">
      <c r="A20" s="67" t="s">
        <v>6</v>
      </c>
      <c r="B20" s="68"/>
      <c r="C20" s="64">
        <f>SUM(G4:G19)</f>
        <v>0</v>
      </c>
      <c r="D20" s="65"/>
      <c r="E20" s="65"/>
      <c r="F20" s="65"/>
      <c r="G20" s="66"/>
    </row>
    <row r="22" spans="1:7" s="14" customFormat="1" ht="23.5" customHeight="1" x14ac:dyDescent="0.35">
      <c r="A22" s="63" t="s">
        <v>24</v>
      </c>
      <c r="B22" s="63"/>
      <c r="C22" s="63"/>
      <c r="D22" s="63"/>
      <c r="E22" s="63"/>
      <c r="F22" s="63"/>
      <c r="G22" s="63"/>
    </row>
    <row r="23" spans="1:7" x14ac:dyDescent="0.35">
      <c r="B23" s="28"/>
      <c r="C23" s="28"/>
    </row>
  </sheetData>
  <sheetProtection formatCells="0" formatColumns="0" formatRows="0"/>
  <mergeCells count="11">
    <mergeCell ref="B3:C3"/>
    <mergeCell ref="A22:G22"/>
    <mergeCell ref="C20:G20"/>
    <mergeCell ref="A20:B20"/>
    <mergeCell ref="A1:G1"/>
    <mergeCell ref="A2:G2"/>
    <mergeCell ref="B6:B8"/>
    <mergeCell ref="B15:B17"/>
    <mergeCell ref="B12:B14"/>
    <mergeCell ref="B19:C19"/>
    <mergeCell ref="B9:B11"/>
  </mergeCells>
  <phoneticPr fontId="8" type="noConversion"/>
  <pageMargins left="0.51181102362204722" right="0.51181102362204722" top="0.39370078740157483" bottom="0.3937007874015748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7"/>
  <sheetViews>
    <sheetView topLeftCell="A51" zoomScaleNormal="100" workbookViewId="0">
      <selection activeCell="K66" sqref="K66"/>
    </sheetView>
  </sheetViews>
  <sheetFormatPr defaultColWidth="8.7265625" defaultRowHeight="14.5" x14ac:dyDescent="0.35"/>
  <cols>
    <col min="1" max="1" width="5.453125" customWidth="1"/>
    <col min="2" max="2" width="16.453125" customWidth="1"/>
    <col min="3" max="3" width="19.453125" customWidth="1"/>
    <col min="4" max="4" width="35.7265625" bestFit="1" customWidth="1"/>
    <col min="5" max="5" width="17.54296875" customWidth="1"/>
    <col min="6" max="6" width="16.453125" customWidth="1"/>
    <col min="7" max="7" width="17.1796875" style="29" customWidth="1"/>
    <col min="8" max="8" width="19.453125" style="29" customWidth="1"/>
  </cols>
  <sheetData>
    <row r="1" spans="1:9" x14ac:dyDescent="0.35">
      <c r="A1" t="s">
        <v>86</v>
      </c>
    </row>
    <row r="2" spans="1:9" x14ac:dyDescent="0.35">
      <c r="A2" t="s">
        <v>89</v>
      </c>
    </row>
    <row r="4" spans="1:9" s="30" customFormat="1" ht="24.65" customHeight="1" x14ac:dyDescent="0.35">
      <c r="A4" s="79" t="s">
        <v>78</v>
      </c>
      <c r="B4" s="79"/>
      <c r="C4" s="79"/>
      <c r="D4" s="79"/>
      <c r="E4" s="79"/>
      <c r="F4" s="79"/>
      <c r="G4" s="79"/>
      <c r="H4" s="79"/>
    </row>
    <row r="5" spans="1:9" s="30" customFormat="1" ht="30" customHeight="1" x14ac:dyDescent="0.35">
      <c r="A5" s="31" t="s">
        <v>37</v>
      </c>
      <c r="B5" s="31" t="s">
        <v>26</v>
      </c>
      <c r="C5" s="31" t="s">
        <v>29</v>
      </c>
      <c r="D5" s="32" t="s">
        <v>27</v>
      </c>
      <c r="E5" s="32" t="s">
        <v>28</v>
      </c>
      <c r="F5" s="33" t="s">
        <v>40</v>
      </c>
      <c r="G5" s="34" t="s">
        <v>41</v>
      </c>
      <c r="H5" s="34" t="s">
        <v>8</v>
      </c>
    </row>
    <row r="6" spans="1:9" s="30" customFormat="1" ht="22" customHeight="1" x14ac:dyDescent="0.35">
      <c r="A6" s="97" t="s">
        <v>90</v>
      </c>
      <c r="B6" s="97"/>
      <c r="C6" s="97"/>
      <c r="D6" s="97"/>
      <c r="E6" s="97"/>
      <c r="F6" s="97"/>
      <c r="G6" s="97"/>
      <c r="H6" s="97"/>
    </row>
    <row r="7" spans="1:9" s="30" customFormat="1" ht="16.5" customHeight="1" x14ac:dyDescent="0.35">
      <c r="A7" s="80" t="s">
        <v>23</v>
      </c>
      <c r="B7" s="80"/>
      <c r="C7" s="80"/>
      <c r="D7" s="80"/>
      <c r="E7" s="80"/>
      <c r="F7" s="80"/>
      <c r="G7" s="80"/>
      <c r="H7" s="81"/>
    </row>
    <row r="8" spans="1:9" s="30" customFormat="1" x14ac:dyDescent="0.35">
      <c r="A8" s="35">
        <v>0</v>
      </c>
      <c r="B8" s="36" t="s">
        <v>21</v>
      </c>
      <c r="C8" s="36" t="s">
        <v>22</v>
      </c>
      <c r="D8" s="36" t="s">
        <v>83</v>
      </c>
      <c r="E8" s="36" t="s">
        <v>42</v>
      </c>
      <c r="F8" s="35">
        <v>1</v>
      </c>
      <c r="G8" s="36">
        <v>9999</v>
      </c>
      <c r="H8" s="36">
        <f>F8*G8</f>
        <v>9999</v>
      </c>
      <c r="I8" s="23"/>
    </row>
    <row r="9" spans="1:9" s="30" customFormat="1" x14ac:dyDescent="0.35">
      <c r="A9" s="35">
        <v>0</v>
      </c>
      <c r="B9" s="36" t="s">
        <v>43</v>
      </c>
      <c r="C9" s="36" t="s">
        <v>22</v>
      </c>
      <c r="D9" s="36" t="s">
        <v>116</v>
      </c>
      <c r="E9" s="36" t="s">
        <v>42</v>
      </c>
      <c r="F9" s="35">
        <v>2</v>
      </c>
      <c r="G9" s="36">
        <v>999</v>
      </c>
      <c r="H9" s="36">
        <f>F9*G9</f>
        <v>1998</v>
      </c>
    </row>
    <row r="10" spans="1:9" ht="15" customHeight="1" x14ac:dyDescent="0.35">
      <c r="A10" s="37">
        <v>1</v>
      </c>
      <c r="B10" s="5"/>
      <c r="C10" s="2"/>
      <c r="D10" s="5"/>
      <c r="E10" s="6"/>
      <c r="F10" s="8"/>
      <c r="G10" s="7"/>
      <c r="H10" s="38">
        <f t="shared" ref="H10:H69" si="0">F10*G10</f>
        <v>0</v>
      </c>
    </row>
    <row r="11" spans="1:9" ht="15.5" x14ac:dyDescent="0.35">
      <c r="A11" s="37">
        <v>2</v>
      </c>
      <c r="B11" s="9"/>
      <c r="C11" s="2"/>
      <c r="D11" s="5"/>
      <c r="E11" s="6"/>
      <c r="F11" s="8"/>
      <c r="G11" s="7"/>
      <c r="H11" s="38">
        <f t="shared" si="0"/>
        <v>0</v>
      </c>
    </row>
    <row r="12" spans="1:9" ht="15.5" x14ac:dyDescent="0.35">
      <c r="A12" s="37">
        <v>3</v>
      </c>
      <c r="B12" s="5"/>
      <c r="C12" s="2"/>
      <c r="D12" s="5"/>
      <c r="E12" s="6"/>
      <c r="F12" s="8"/>
      <c r="G12" s="7"/>
      <c r="H12" s="38">
        <f t="shared" si="0"/>
        <v>0</v>
      </c>
    </row>
    <row r="13" spans="1:9" ht="15.5" x14ac:dyDescent="0.35">
      <c r="A13" s="37">
        <v>4</v>
      </c>
      <c r="B13" s="5"/>
      <c r="C13" s="2"/>
      <c r="D13" s="5"/>
      <c r="E13" s="6"/>
      <c r="F13" s="8"/>
      <c r="G13" s="7"/>
      <c r="H13" s="38">
        <f t="shared" si="0"/>
        <v>0</v>
      </c>
    </row>
    <row r="14" spans="1:9" ht="15.5" x14ac:dyDescent="0.35">
      <c r="A14" s="37">
        <v>5</v>
      </c>
      <c r="B14" s="5"/>
      <c r="C14" s="2"/>
      <c r="D14" s="5"/>
      <c r="E14" s="6"/>
      <c r="F14" s="8"/>
      <c r="G14" s="7"/>
      <c r="H14" s="38">
        <f t="shared" si="0"/>
        <v>0</v>
      </c>
    </row>
    <row r="15" spans="1:9" ht="15.5" x14ac:dyDescent="0.35">
      <c r="A15" s="37">
        <v>6</v>
      </c>
      <c r="B15" s="5"/>
      <c r="C15" s="2"/>
      <c r="D15" s="5"/>
      <c r="E15" s="6"/>
      <c r="F15" s="8"/>
      <c r="G15" s="7"/>
      <c r="H15" s="38">
        <f t="shared" si="0"/>
        <v>0</v>
      </c>
    </row>
    <row r="16" spans="1:9" ht="15.5" x14ac:dyDescent="0.35">
      <c r="A16" s="37">
        <v>7</v>
      </c>
      <c r="B16" s="5"/>
      <c r="C16" s="2"/>
      <c r="D16" s="5"/>
      <c r="E16" s="6"/>
      <c r="F16" s="8"/>
      <c r="G16" s="7"/>
      <c r="H16" s="38">
        <f t="shared" si="0"/>
        <v>0</v>
      </c>
    </row>
    <row r="17" spans="1:8" ht="15" customHeight="1" x14ac:dyDescent="0.35">
      <c r="A17" s="37">
        <v>8</v>
      </c>
      <c r="B17" s="5"/>
      <c r="C17" s="2"/>
      <c r="D17" s="5"/>
      <c r="E17" s="6"/>
      <c r="F17" s="8"/>
      <c r="G17" s="7"/>
      <c r="H17" s="38">
        <f t="shared" si="0"/>
        <v>0</v>
      </c>
    </row>
    <row r="18" spans="1:8" ht="15.5" x14ac:dyDescent="0.35">
      <c r="A18" s="37">
        <v>9</v>
      </c>
      <c r="B18" s="5"/>
      <c r="C18" s="2"/>
      <c r="D18" s="5"/>
      <c r="E18" s="6"/>
      <c r="F18" s="8"/>
      <c r="G18" s="7"/>
      <c r="H18" s="38">
        <f t="shared" si="0"/>
        <v>0</v>
      </c>
    </row>
    <row r="19" spans="1:8" ht="15.5" x14ac:dyDescent="0.35">
      <c r="A19" s="37">
        <v>10</v>
      </c>
      <c r="B19" s="5"/>
      <c r="C19" s="2"/>
      <c r="D19" s="5"/>
      <c r="E19" s="6"/>
      <c r="F19" s="8"/>
      <c r="G19" s="7"/>
      <c r="H19" s="38">
        <f t="shared" si="0"/>
        <v>0</v>
      </c>
    </row>
    <row r="20" spans="1:8" ht="15.5" x14ac:dyDescent="0.35">
      <c r="A20" s="37">
        <v>11</v>
      </c>
      <c r="B20" s="5"/>
      <c r="C20" s="2"/>
      <c r="D20" s="5"/>
      <c r="E20" s="6"/>
      <c r="F20" s="8"/>
      <c r="G20" s="7"/>
      <c r="H20" s="38">
        <f t="shared" si="0"/>
        <v>0</v>
      </c>
    </row>
    <row r="21" spans="1:8" ht="15.5" x14ac:dyDescent="0.35">
      <c r="A21" s="37">
        <v>12</v>
      </c>
      <c r="B21" s="5"/>
      <c r="C21" s="2"/>
      <c r="D21" s="5"/>
      <c r="E21" s="6"/>
      <c r="F21" s="8"/>
      <c r="G21" s="7"/>
      <c r="H21" s="38">
        <f t="shared" si="0"/>
        <v>0</v>
      </c>
    </row>
    <row r="22" spans="1:8" ht="15.5" x14ac:dyDescent="0.35">
      <c r="A22" s="37">
        <v>13</v>
      </c>
      <c r="B22" s="5"/>
      <c r="C22" s="2"/>
      <c r="D22" s="5"/>
      <c r="E22" s="6"/>
      <c r="F22" s="8"/>
      <c r="G22" s="7"/>
      <c r="H22" s="38">
        <f t="shared" si="0"/>
        <v>0</v>
      </c>
    </row>
    <row r="23" spans="1:8" ht="15.5" x14ac:dyDescent="0.35">
      <c r="A23" s="37">
        <v>14</v>
      </c>
      <c r="B23" s="5"/>
      <c r="C23" s="2"/>
      <c r="D23" s="5"/>
      <c r="E23" s="6"/>
      <c r="F23" s="8"/>
      <c r="G23" s="7"/>
      <c r="H23" s="38">
        <f t="shared" si="0"/>
        <v>0</v>
      </c>
    </row>
    <row r="24" spans="1:8" ht="15.5" x14ac:dyDescent="0.35">
      <c r="A24" s="37">
        <v>15</v>
      </c>
      <c r="B24" s="5"/>
      <c r="C24" s="2"/>
      <c r="D24" s="5"/>
      <c r="E24" s="6"/>
      <c r="F24" s="8"/>
      <c r="G24" s="7"/>
      <c r="H24" s="38">
        <f t="shared" si="0"/>
        <v>0</v>
      </c>
    </row>
    <row r="25" spans="1:8" ht="15.5" x14ac:dyDescent="0.35">
      <c r="A25" s="37">
        <v>16</v>
      </c>
      <c r="B25" s="5"/>
      <c r="C25" s="2"/>
      <c r="D25" s="5"/>
      <c r="E25" s="6"/>
      <c r="F25" s="8"/>
      <c r="G25" s="7"/>
      <c r="H25" s="38">
        <f t="shared" si="0"/>
        <v>0</v>
      </c>
    </row>
    <row r="26" spans="1:8" ht="15.5" x14ac:dyDescent="0.35">
      <c r="A26" s="37">
        <v>17</v>
      </c>
      <c r="B26" s="5"/>
      <c r="C26" s="2"/>
      <c r="D26" s="5"/>
      <c r="E26" s="6"/>
      <c r="F26" s="8"/>
      <c r="G26" s="7"/>
      <c r="H26" s="38">
        <f t="shared" si="0"/>
        <v>0</v>
      </c>
    </row>
    <row r="27" spans="1:8" ht="15.5" x14ac:dyDescent="0.35">
      <c r="A27" s="37">
        <v>18</v>
      </c>
      <c r="B27" s="5"/>
      <c r="C27" s="2"/>
      <c r="D27" s="5"/>
      <c r="E27" s="6"/>
      <c r="F27" s="8"/>
      <c r="G27" s="7"/>
      <c r="H27" s="38">
        <f t="shared" si="0"/>
        <v>0</v>
      </c>
    </row>
    <row r="28" spans="1:8" ht="15.5" x14ac:dyDescent="0.35">
      <c r="A28" s="37">
        <v>19</v>
      </c>
      <c r="B28" s="5"/>
      <c r="C28" s="2"/>
      <c r="D28" s="5"/>
      <c r="E28" s="6"/>
      <c r="F28" s="8"/>
      <c r="G28" s="7"/>
      <c r="H28" s="38">
        <f t="shared" si="0"/>
        <v>0</v>
      </c>
    </row>
    <row r="29" spans="1:8" ht="15.5" x14ac:dyDescent="0.35">
      <c r="A29" s="37">
        <v>20</v>
      </c>
      <c r="B29" s="5"/>
      <c r="C29" s="2"/>
      <c r="D29" s="5"/>
      <c r="E29" s="6"/>
      <c r="F29" s="8"/>
      <c r="G29" s="7"/>
      <c r="H29" s="38">
        <f t="shared" si="0"/>
        <v>0</v>
      </c>
    </row>
    <row r="30" spans="1:8" ht="15.5" x14ac:dyDescent="0.35">
      <c r="A30" s="37">
        <v>21</v>
      </c>
      <c r="B30" s="5"/>
      <c r="C30" s="2"/>
      <c r="D30" s="5"/>
      <c r="E30" s="6"/>
      <c r="F30" s="8"/>
      <c r="G30" s="7"/>
      <c r="H30" s="38">
        <f t="shared" si="0"/>
        <v>0</v>
      </c>
    </row>
    <row r="31" spans="1:8" ht="15.5" x14ac:dyDescent="0.35">
      <c r="A31" s="37">
        <v>22</v>
      </c>
      <c r="B31" s="5"/>
      <c r="C31" s="2"/>
      <c r="D31" s="5"/>
      <c r="E31" s="6"/>
      <c r="F31" s="8"/>
      <c r="G31" s="7"/>
      <c r="H31" s="38">
        <f t="shared" si="0"/>
        <v>0</v>
      </c>
    </row>
    <row r="32" spans="1:8" ht="15.5" x14ac:dyDescent="0.35">
      <c r="A32" s="37">
        <v>23</v>
      </c>
      <c r="B32" s="5"/>
      <c r="C32" s="2"/>
      <c r="D32" s="5"/>
      <c r="E32" s="6"/>
      <c r="F32" s="8"/>
      <c r="G32" s="7"/>
      <c r="H32" s="38">
        <f t="shared" si="0"/>
        <v>0</v>
      </c>
    </row>
    <row r="33" spans="1:8" ht="15.5" x14ac:dyDescent="0.35">
      <c r="A33" s="37">
        <v>24</v>
      </c>
      <c r="B33" s="5"/>
      <c r="C33" s="2"/>
      <c r="D33" s="5"/>
      <c r="E33" s="6"/>
      <c r="F33" s="8"/>
      <c r="G33" s="7"/>
      <c r="H33" s="38">
        <f t="shared" ref="H33:H40" si="1">F33*G33</f>
        <v>0</v>
      </c>
    </row>
    <row r="34" spans="1:8" ht="15.5" x14ac:dyDescent="0.35">
      <c r="A34" s="37">
        <v>25</v>
      </c>
      <c r="B34" s="5"/>
      <c r="C34" s="2"/>
      <c r="D34" s="5"/>
      <c r="E34" s="6"/>
      <c r="F34" s="8"/>
      <c r="G34" s="7"/>
      <c r="H34" s="38">
        <f t="shared" si="1"/>
        <v>0</v>
      </c>
    </row>
    <row r="35" spans="1:8" ht="15.5" x14ac:dyDescent="0.35">
      <c r="A35" s="37">
        <v>26</v>
      </c>
      <c r="B35" s="5"/>
      <c r="C35" s="2"/>
      <c r="D35" s="5"/>
      <c r="E35" s="6"/>
      <c r="F35" s="8"/>
      <c r="G35" s="7"/>
      <c r="H35" s="38">
        <f t="shared" si="1"/>
        <v>0</v>
      </c>
    </row>
    <row r="36" spans="1:8" ht="15.5" x14ac:dyDescent="0.35">
      <c r="A36" s="37">
        <v>27</v>
      </c>
      <c r="B36" s="5"/>
      <c r="C36" s="2"/>
      <c r="D36" s="5"/>
      <c r="E36" s="6"/>
      <c r="F36" s="8"/>
      <c r="G36" s="7"/>
      <c r="H36" s="38">
        <f t="shared" si="1"/>
        <v>0</v>
      </c>
    </row>
    <row r="37" spans="1:8" ht="15.5" x14ac:dyDescent="0.35">
      <c r="A37" s="37">
        <v>28</v>
      </c>
      <c r="B37" s="5"/>
      <c r="C37" s="2"/>
      <c r="D37" s="5"/>
      <c r="E37" s="6"/>
      <c r="F37" s="8"/>
      <c r="G37" s="7"/>
      <c r="H37" s="38">
        <f t="shared" si="1"/>
        <v>0</v>
      </c>
    </row>
    <row r="38" spans="1:8" ht="15.5" x14ac:dyDescent="0.35">
      <c r="A38" s="37">
        <v>29</v>
      </c>
      <c r="B38" s="5"/>
      <c r="C38" s="2"/>
      <c r="D38" s="5"/>
      <c r="E38" s="6"/>
      <c r="F38" s="8"/>
      <c r="G38" s="7"/>
      <c r="H38" s="38">
        <f t="shared" si="1"/>
        <v>0</v>
      </c>
    </row>
    <row r="39" spans="1:8" ht="15.5" x14ac:dyDescent="0.35">
      <c r="A39" s="37">
        <v>30</v>
      </c>
      <c r="B39" s="5"/>
      <c r="C39" s="2"/>
      <c r="D39" s="5"/>
      <c r="E39" s="6"/>
      <c r="F39" s="8"/>
      <c r="G39" s="7"/>
      <c r="H39" s="38">
        <f t="shared" si="1"/>
        <v>0</v>
      </c>
    </row>
    <row r="40" spans="1:8" ht="15.5" x14ac:dyDescent="0.35">
      <c r="A40" s="37">
        <v>31</v>
      </c>
      <c r="B40" s="5"/>
      <c r="C40" s="2"/>
      <c r="D40" s="5"/>
      <c r="E40" s="6"/>
      <c r="F40" s="8"/>
      <c r="G40" s="7"/>
      <c r="H40" s="38">
        <f t="shared" si="1"/>
        <v>0</v>
      </c>
    </row>
    <row r="41" spans="1:8" ht="15.5" x14ac:dyDescent="0.35">
      <c r="A41" s="37">
        <v>32</v>
      </c>
      <c r="B41" s="5"/>
      <c r="C41" s="2"/>
      <c r="D41" s="5"/>
      <c r="E41" s="6"/>
      <c r="F41" s="8"/>
      <c r="G41" s="7"/>
      <c r="H41" s="38">
        <f t="shared" si="0"/>
        <v>0</v>
      </c>
    </row>
    <row r="42" spans="1:8" ht="15.5" x14ac:dyDescent="0.35">
      <c r="A42" s="37">
        <v>33</v>
      </c>
      <c r="B42" s="5"/>
      <c r="C42" s="2"/>
      <c r="D42" s="5"/>
      <c r="E42" s="6"/>
      <c r="F42" s="8"/>
      <c r="G42" s="7"/>
      <c r="H42" s="38">
        <f t="shared" si="0"/>
        <v>0</v>
      </c>
    </row>
    <row r="43" spans="1:8" ht="15.5" x14ac:dyDescent="0.35">
      <c r="A43" s="37">
        <v>34</v>
      </c>
      <c r="B43" s="5"/>
      <c r="C43" s="2"/>
      <c r="D43" s="5"/>
      <c r="E43" s="6"/>
      <c r="F43" s="8"/>
      <c r="G43" s="7"/>
      <c r="H43" s="38">
        <f t="shared" si="0"/>
        <v>0</v>
      </c>
    </row>
    <row r="44" spans="1:8" ht="15.5" x14ac:dyDescent="0.35">
      <c r="A44" s="37">
        <v>35</v>
      </c>
      <c r="B44" s="5"/>
      <c r="C44" s="2"/>
      <c r="D44" s="5"/>
      <c r="E44" s="6"/>
      <c r="F44" s="8"/>
      <c r="G44" s="7"/>
      <c r="H44" s="38">
        <f t="shared" si="0"/>
        <v>0</v>
      </c>
    </row>
    <row r="45" spans="1:8" ht="15.5" x14ac:dyDescent="0.35">
      <c r="A45" s="37">
        <v>36</v>
      </c>
      <c r="B45" s="5"/>
      <c r="C45" s="2"/>
      <c r="D45" s="5"/>
      <c r="E45" s="6"/>
      <c r="F45" s="8"/>
      <c r="G45" s="7"/>
      <c r="H45" s="38">
        <f t="shared" si="0"/>
        <v>0</v>
      </c>
    </row>
    <row r="46" spans="1:8" ht="15.5" x14ac:dyDescent="0.35">
      <c r="A46" s="37">
        <v>37</v>
      </c>
      <c r="B46" s="5"/>
      <c r="C46" s="2"/>
      <c r="D46" s="5"/>
      <c r="E46" s="6"/>
      <c r="F46" s="8"/>
      <c r="G46" s="7"/>
      <c r="H46" s="38">
        <f t="shared" si="0"/>
        <v>0</v>
      </c>
    </row>
    <row r="47" spans="1:8" ht="15.5" x14ac:dyDescent="0.35">
      <c r="A47" s="37">
        <v>38</v>
      </c>
      <c r="B47" s="5"/>
      <c r="C47" s="2"/>
      <c r="D47" s="5"/>
      <c r="E47" s="6"/>
      <c r="F47" s="8"/>
      <c r="G47" s="7"/>
      <c r="H47" s="38">
        <f t="shared" si="0"/>
        <v>0</v>
      </c>
    </row>
    <row r="48" spans="1:8" ht="15.5" x14ac:dyDescent="0.35">
      <c r="A48" s="37">
        <v>39</v>
      </c>
      <c r="B48" s="5"/>
      <c r="C48" s="2"/>
      <c r="D48" s="5"/>
      <c r="E48" s="6"/>
      <c r="F48" s="8"/>
      <c r="G48" s="7"/>
      <c r="H48" s="38">
        <f t="shared" si="0"/>
        <v>0</v>
      </c>
    </row>
    <row r="49" spans="1:8" ht="15.5" x14ac:dyDescent="0.35">
      <c r="A49" s="37">
        <v>40</v>
      </c>
      <c r="B49" s="5"/>
      <c r="C49" s="2"/>
      <c r="D49" s="5"/>
      <c r="E49" s="6"/>
      <c r="F49" s="8"/>
      <c r="G49" s="7"/>
      <c r="H49" s="38">
        <f t="shared" si="0"/>
        <v>0</v>
      </c>
    </row>
    <row r="50" spans="1:8" ht="15.5" x14ac:dyDescent="0.35">
      <c r="A50" s="37">
        <v>41</v>
      </c>
      <c r="B50" s="5"/>
      <c r="C50" s="2"/>
      <c r="D50" s="5"/>
      <c r="E50" s="6"/>
      <c r="F50" s="8"/>
      <c r="G50" s="7"/>
      <c r="H50" s="38">
        <f t="shared" si="0"/>
        <v>0</v>
      </c>
    </row>
    <row r="51" spans="1:8" ht="15.5" x14ac:dyDescent="0.35">
      <c r="A51" s="37">
        <v>42</v>
      </c>
      <c r="B51" s="5"/>
      <c r="C51" s="2"/>
      <c r="D51" s="5"/>
      <c r="E51" s="6"/>
      <c r="F51" s="8"/>
      <c r="G51" s="7"/>
      <c r="H51" s="38">
        <f t="shared" si="0"/>
        <v>0</v>
      </c>
    </row>
    <row r="52" spans="1:8" ht="15.5" x14ac:dyDescent="0.35">
      <c r="A52" s="37">
        <v>43</v>
      </c>
      <c r="B52" s="5"/>
      <c r="C52" s="2"/>
      <c r="D52" s="5"/>
      <c r="E52" s="6"/>
      <c r="F52" s="8"/>
      <c r="G52" s="7"/>
      <c r="H52" s="38">
        <f t="shared" ref="H52:H56" si="2">F52*G52</f>
        <v>0</v>
      </c>
    </row>
    <row r="53" spans="1:8" ht="15.5" x14ac:dyDescent="0.35">
      <c r="A53" s="37">
        <v>44</v>
      </c>
      <c r="B53" s="5"/>
      <c r="C53" s="2"/>
      <c r="D53" s="5"/>
      <c r="E53" s="6"/>
      <c r="F53" s="8"/>
      <c r="G53" s="7"/>
      <c r="H53" s="38">
        <f t="shared" si="2"/>
        <v>0</v>
      </c>
    </row>
    <row r="54" spans="1:8" ht="15.5" x14ac:dyDescent="0.35">
      <c r="A54" s="37">
        <v>45</v>
      </c>
      <c r="B54" s="5"/>
      <c r="C54" s="2"/>
      <c r="D54" s="5"/>
      <c r="E54" s="6"/>
      <c r="F54" s="8"/>
      <c r="G54" s="7"/>
      <c r="H54" s="38">
        <f t="shared" si="2"/>
        <v>0</v>
      </c>
    </row>
    <row r="55" spans="1:8" ht="15.5" x14ac:dyDescent="0.35">
      <c r="A55" s="37">
        <v>46</v>
      </c>
      <c r="B55" s="5"/>
      <c r="C55" s="2"/>
      <c r="D55" s="5"/>
      <c r="E55" s="6"/>
      <c r="F55" s="8"/>
      <c r="G55" s="7"/>
      <c r="H55" s="38">
        <f t="shared" si="2"/>
        <v>0</v>
      </c>
    </row>
    <row r="56" spans="1:8" ht="15.5" x14ac:dyDescent="0.35">
      <c r="A56" s="37">
        <v>47</v>
      </c>
      <c r="B56" s="5"/>
      <c r="C56" s="2"/>
      <c r="D56" s="5"/>
      <c r="E56" s="6"/>
      <c r="F56" s="8"/>
      <c r="G56" s="7"/>
      <c r="H56" s="38">
        <f t="shared" si="2"/>
        <v>0</v>
      </c>
    </row>
    <row r="57" spans="1:8" ht="15.5" x14ac:dyDescent="0.35">
      <c r="A57" s="37">
        <v>48</v>
      </c>
      <c r="B57" s="5"/>
      <c r="C57" s="2"/>
      <c r="D57" s="5"/>
      <c r="E57" s="6"/>
      <c r="F57" s="8"/>
      <c r="G57" s="7"/>
      <c r="H57" s="38">
        <f t="shared" si="0"/>
        <v>0</v>
      </c>
    </row>
    <row r="58" spans="1:8" ht="15.5" x14ac:dyDescent="0.35">
      <c r="A58" s="37">
        <v>49</v>
      </c>
      <c r="B58" s="5"/>
      <c r="C58" s="2"/>
      <c r="D58" s="5"/>
      <c r="E58" s="6"/>
      <c r="F58" s="8"/>
      <c r="G58" s="7"/>
      <c r="H58" s="38">
        <f t="shared" si="0"/>
        <v>0</v>
      </c>
    </row>
    <row r="59" spans="1:8" ht="15.5" x14ac:dyDescent="0.35">
      <c r="A59" s="37">
        <v>50</v>
      </c>
      <c r="B59" s="5"/>
      <c r="C59" s="2"/>
      <c r="D59" s="5"/>
      <c r="E59" s="6"/>
      <c r="F59" s="8"/>
      <c r="G59" s="7"/>
      <c r="H59" s="38">
        <f t="shared" si="0"/>
        <v>0</v>
      </c>
    </row>
    <row r="60" spans="1:8" ht="15.5" x14ac:dyDescent="0.35">
      <c r="A60" s="37">
        <v>51</v>
      </c>
      <c r="B60" s="5"/>
      <c r="C60" s="2"/>
      <c r="D60" s="5"/>
      <c r="E60" s="6"/>
      <c r="F60" s="8"/>
      <c r="G60" s="7"/>
      <c r="H60" s="38">
        <f t="shared" si="0"/>
        <v>0</v>
      </c>
    </row>
    <row r="61" spans="1:8" ht="15.5" x14ac:dyDescent="0.35">
      <c r="A61" s="37">
        <v>52</v>
      </c>
      <c r="B61" s="5"/>
      <c r="C61" s="2"/>
      <c r="D61" s="5"/>
      <c r="E61" s="6"/>
      <c r="F61" s="8"/>
      <c r="G61" s="7"/>
      <c r="H61" s="38">
        <f t="shared" ref="H61:H67" si="3">F61*G61</f>
        <v>0</v>
      </c>
    </row>
    <row r="62" spans="1:8" ht="15.5" x14ac:dyDescent="0.35">
      <c r="A62" s="37">
        <v>53</v>
      </c>
      <c r="B62" s="5"/>
      <c r="C62" s="2"/>
      <c r="D62" s="5"/>
      <c r="E62" s="6"/>
      <c r="F62" s="8"/>
      <c r="G62" s="7"/>
      <c r="H62" s="38">
        <f t="shared" si="3"/>
        <v>0</v>
      </c>
    </row>
    <row r="63" spans="1:8" ht="15.5" x14ac:dyDescent="0.35">
      <c r="A63" s="37">
        <v>54</v>
      </c>
      <c r="B63" s="5"/>
      <c r="C63" s="2"/>
      <c r="D63" s="5"/>
      <c r="E63" s="6"/>
      <c r="F63" s="8"/>
      <c r="G63" s="7"/>
      <c r="H63" s="38">
        <f t="shared" si="3"/>
        <v>0</v>
      </c>
    </row>
    <row r="64" spans="1:8" ht="15.5" x14ac:dyDescent="0.35">
      <c r="A64" s="37">
        <v>55</v>
      </c>
      <c r="B64" s="5"/>
      <c r="C64" s="2"/>
      <c r="D64" s="5"/>
      <c r="E64" s="6"/>
      <c r="F64" s="8"/>
      <c r="G64" s="7"/>
      <c r="H64" s="38">
        <f t="shared" si="3"/>
        <v>0</v>
      </c>
    </row>
    <row r="65" spans="1:9" ht="15.5" x14ac:dyDescent="0.35">
      <c r="A65" s="37">
        <v>56</v>
      </c>
      <c r="B65" s="5"/>
      <c r="C65" s="2"/>
      <c r="D65" s="5"/>
      <c r="E65" s="6"/>
      <c r="F65" s="8"/>
      <c r="G65" s="7"/>
      <c r="H65" s="38">
        <f t="shared" si="3"/>
        <v>0</v>
      </c>
    </row>
    <row r="66" spans="1:9" ht="15.5" x14ac:dyDescent="0.35">
      <c r="A66" s="37">
        <v>57</v>
      </c>
      <c r="B66" s="5"/>
      <c r="C66" s="2"/>
      <c r="D66" s="5"/>
      <c r="E66" s="6"/>
      <c r="F66" s="8"/>
      <c r="G66" s="7"/>
      <c r="H66" s="38">
        <f t="shared" si="3"/>
        <v>0</v>
      </c>
    </row>
    <row r="67" spans="1:9" ht="15.5" x14ac:dyDescent="0.35">
      <c r="A67" s="37">
        <v>58</v>
      </c>
      <c r="B67" s="5"/>
      <c r="C67" s="2"/>
      <c r="D67" s="5"/>
      <c r="E67" s="6"/>
      <c r="F67" s="8"/>
      <c r="G67" s="7"/>
      <c r="H67" s="38">
        <f t="shared" si="3"/>
        <v>0</v>
      </c>
    </row>
    <row r="68" spans="1:9" ht="15.5" x14ac:dyDescent="0.35">
      <c r="A68" s="37">
        <v>59</v>
      </c>
      <c r="B68" s="5"/>
      <c r="C68" s="2"/>
      <c r="D68" s="5"/>
      <c r="E68" s="6"/>
      <c r="F68" s="8"/>
      <c r="G68" s="7"/>
      <c r="H68" s="38">
        <f t="shared" si="0"/>
        <v>0</v>
      </c>
    </row>
    <row r="69" spans="1:9" ht="16" thickBot="1" x14ac:dyDescent="0.4">
      <c r="A69" s="37">
        <v>60</v>
      </c>
      <c r="B69" s="9"/>
      <c r="C69" s="2"/>
      <c r="D69" s="5"/>
      <c r="E69" s="6"/>
      <c r="F69" s="8"/>
      <c r="G69" s="7"/>
      <c r="H69" s="39">
        <f t="shared" si="0"/>
        <v>0</v>
      </c>
    </row>
    <row r="70" spans="1:9" s="41" customFormat="1" ht="23.5" customHeight="1" thickBot="1" x14ac:dyDescent="0.4">
      <c r="A70" s="107" t="s">
        <v>39</v>
      </c>
      <c r="B70" s="108"/>
      <c r="C70" s="109"/>
      <c r="D70" s="109"/>
      <c r="E70" s="109"/>
      <c r="F70" s="109"/>
      <c r="G70" s="110"/>
      <c r="H70" s="40">
        <f>SUM(H10:H69)</f>
        <v>0</v>
      </c>
    </row>
    <row r="71" spans="1:9" s="30" customFormat="1" ht="26.5" customHeight="1" x14ac:dyDescent="0.35">
      <c r="A71" s="106" t="s">
        <v>91</v>
      </c>
      <c r="B71" s="106"/>
      <c r="C71" s="106"/>
      <c r="D71" s="106"/>
      <c r="E71" s="106"/>
      <c r="F71" s="106"/>
      <c r="G71" s="106"/>
      <c r="H71" s="97"/>
    </row>
    <row r="72" spans="1:9" ht="14.5" customHeight="1" x14ac:dyDescent="0.35">
      <c r="A72" s="104" t="s">
        <v>23</v>
      </c>
      <c r="B72" s="104"/>
      <c r="C72" s="104"/>
      <c r="D72" s="104"/>
      <c r="E72" s="104"/>
      <c r="F72" s="104"/>
      <c r="G72" s="104"/>
      <c r="H72" s="105"/>
      <c r="I72" s="30"/>
    </row>
    <row r="73" spans="1:9" s="30" customFormat="1" x14ac:dyDescent="0.35">
      <c r="A73" s="35">
        <v>0</v>
      </c>
      <c r="B73" s="36" t="s">
        <v>50</v>
      </c>
      <c r="C73" s="36" t="s">
        <v>22</v>
      </c>
      <c r="D73" s="36" t="s">
        <v>114</v>
      </c>
      <c r="E73" s="36" t="s">
        <v>42</v>
      </c>
      <c r="F73" s="35">
        <v>1</v>
      </c>
      <c r="G73" s="36">
        <v>999</v>
      </c>
      <c r="H73" s="36">
        <f>F73*G73</f>
        <v>999</v>
      </c>
    </row>
    <row r="74" spans="1:9" s="30" customFormat="1" x14ac:dyDescent="0.35">
      <c r="A74" s="35">
        <v>0</v>
      </c>
      <c r="B74" s="36" t="s">
        <v>51</v>
      </c>
      <c r="C74" s="36" t="s">
        <v>22</v>
      </c>
      <c r="D74" s="36" t="s">
        <v>115</v>
      </c>
      <c r="E74" s="36" t="s">
        <v>42</v>
      </c>
      <c r="F74" s="35">
        <v>12</v>
      </c>
      <c r="G74" s="36">
        <v>9999</v>
      </c>
      <c r="H74" s="36">
        <f t="shared" ref="H74:H135" si="4">F74*G74</f>
        <v>119988</v>
      </c>
    </row>
    <row r="75" spans="1:9" s="30" customFormat="1" x14ac:dyDescent="0.35">
      <c r="A75" s="35">
        <v>0</v>
      </c>
      <c r="B75" s="36" t="s">
        <v>21</v>
      </c>
      <c r="C75" s="36" t="s">
        <v>22</v>
      </c>
      <c r="D75" s="36" t="s">
        <v>118</v>
      </c>
      <c r="E75" s="36" t="s">
        <v>42</v>
      </c>
      <c r="F75" s="35">
        <v>1</v>
      </c>
      <c r="G75" s="36">
        <v>9999</v>
      </c>
      <c r="H75" s="36">
        <f t="shared" si="4"/>
        <v>9999</v>
      </c>
    </row>
    <row r="76" spans="1:9" ht="15.5" x14ac:dyDescent="0.35">
      <c r="A76" s="37">
        <v>1</v>
      </c>
      <c r="B76" s="5"/>
      <c r="C76" s="2"/>
      <c r="D76" s="5"/>
      <c r="E76" s="6"/>
      <c r="F76" s="8"/>
      <c r="G76" s="7"/>
      <c r="H76" s="38">
        <f t="shared" si="4"/>
        <v>0</v>
      </c>
    </row>
    <row r="77" spans="1:9" ht="15" customHeight="1" x14ac:dyDescent="0.35">
      <c r="A77" s="37">
        <v>2</v>
      </c>
      <c r="B77" s="5"/>
      <c r="C77" s="2"/>
      <c r="D77" s="5"/>
      <c r="E77" s="6"/>
      <c r="F77" s="8"/>
      <c r="G77" s="7"/>
      <c r="H77" s="38">
        <f t="shared" si="4"/>
        <v>0</v>
      </c>
    </row>
    <row r="78" spans="1:9" ht="15.5" x14ac:dyDescent="0.35">
      <c r="A78" s="37">
        <v>3</v>
      </c>
      <c r="B78" s="9"/>
      <c r="C78" s="2"/>
      <c r="D78" s="5"/>
      <c r="E78" s="6"/>
      <c r="F78" s="8"/>
      <c r="G78" s="7"/>
      <c r="H78" s="38">
        <f t="shared" si="4"/>
        <v>0</v>
      </c>
    </row>
    <row r="79" spans="1:9" ht="15.5" x14ac:dyDescent="0.35">
      <c r="A79" s="37">
        <v>4</v>
      </c>
      <c r="B79" s="5"/>
      <c r="C79" s="2"/>
      <c r="D79" s="5"/>
      <c r="E79" s="6"/>
      <c r="F79" s="8"/>
      <c r="G79" s="7"/>
      <c r="H79" s="38">
        <f t="shared" si="4"/>
        <v>0</v>
      </c>
    </row>
    <row r="80" spans="1:9" ht="15.5" x14ac:dyDescent="0.35">
      <c r="A80" s="37">
        <v>5</v>
      </c>
      <c r="B80" s="5"/>
      <c r="C80" s="2"/>
      <c r="D80" s="5"/>
      <c r="E80" s="6"/>
      <c r="F80" s="8"/>
      <c r="G80" s="7"/>
      <c r="H80" s="38">
        <f t="shared" si="4"/>
        <v>0</v>
      </c>
    </row>
    <row r="81" spans="1:8" ht="15.5" x14ac:dyDescent="0.35">
      <c r="A81" s="37">
        <v>6</v>
      </c>
      <c r="B81" s="5"/>
      <c r="C81" s="2"/>
      <c r="D81" s="5"/>
      <c r="E81" s="6"/>
      <c r="F81" s="8"/>
      <c r="G81" s="7"/>
      <c r="H81" s="38">
        <f t="shared" si="4"/>
        <v>0</v>
      </c>
    </row>
    <row r="82" spans="1:8" ht="15.5" x14ac:dyDescent="0.35">
      <c r="A82" s="37">
        <v>7</v>
      </c>
      <c r="B82" s="5"/>
      <c r="C82" s="2"/>
      <c r="D82" s="5"/>
      <c r="E82" s="6"/>
      <c r="F82" s="8"/>
      <c r="G82" s="7"/>
      <c r="H82" s="38">
        <f t="shared" si="4"/>
        <v>0</v>
      </c>
    </row>
    <row r="83" spans="1:8" ht="15.5" x14ac:dyDescent="0.35">
      <c r="A83" s="37">
        <v>8</v>
      </c>
      <c r="B83" s="5"/>
      <c r="C83" s="2"/>
      <c r="D83" s="5"/>
      <c r="E83" s="6"/>
      <c r="F83" s="8"/>
      <c r="G83" s="7"/>
      <c r="H83" s="38">
        <f t="shared" si="4"/>
        <v>0</v>
      </c>
    </row>
    <row r="84" spans="1:8" ht="15" customHeight="1" x14ac:dyDescent="0.35">
      <c r="A84" s="37">
        <v>9</v>
      </c>
      <c r="B84" s="5"/>
      <c r="C84" s="2"/>
      <c r="D84" s="5"/>
      <c r="E84" s="6"/>
      <c r="F84" s="8"/>
      <c r="G84" s="7"/>
      <c r="H84" s="38">
        <f t="shared" si="4"/>
        <v>0</v>
      </c>
    </row>
    <row r="85" spans="1:8" ht="15.5" x14ac:dyDescent="0.35">
      <c r="A85" s="37">
        <v>10</v>
      </c>
      <c r="B85" s="5"/>
      <c r="C85" s="2"/>
      <c r="D85" s="5"/>
      <c r="E85" s="6"/>
      <c r="F85" s="8"/>
      <c r="G85" s="7"/>
      <c r="H85" s="38">
        <f t="shared" si="4"/>
        <v>0</v>
      </c>
    </row>
    <row r="86" spans="1:8" ht="15.5" x14ac:dyDescent="0.35">
      <c r="A86" s="37">
        <v>11</v>
      </c>
      <c r="B86" s="5"/>
      <c r="C86" s="2"/>
      <c r="D86" s="5"/>
      <c r="E86" s="6"/>
      <c r="F86" s="8"/>
      <c r="G86" s="7"/>
      <c r="H86" s="38">
        <f t="shared" si="4"/>
        <v>0</v>
      </c>
    </row>
    <row r="87" spans="1:8" ht="15.5" x14ac:dyDescent="0.35">
      <c r="A87" s="37">
        <v>12</v>
      </c>
      <c r="B87" s="5"/>
      <c r="C87" s="2"/>
      <c r="D87" s="5"/>
      <c r="E87" s="6"/>
      <c r="F87" s="8"/>
      <c r="G87" s="7"/>
      <c r="H87" s="38">
        <f t="shared" si="4"/>
        <v>0</v>
      </c>
    </row>
    <row r="88" spans="1:8" ht="15.5" x14ac:dyDescent="0.35">
      <c r="A88" s="37">
        <v>13</v>
      </c>
      <c r="B88" s="5"/>
      <c r="C88" s="2"/>
      <c r="D88" s="5"/>
      <c r="E88" s="6"/>
      <c r="F88" s="8"/>
      <c r="G88" s="7"/>
      <c r="H88" s="38">
        <f t="shared" si="4"/>
        <v>0</v>
      </c>
    </row>
    <row r="89" spans="1:8" ht="15.5" x14ac:dyDescent="0.35">
      <c r="A89" s="37">
        <v>14</v>
      </c>
      <c r="B89" s="5"/>
      <c r="C89" s="2"/>
      <c r="D89" s="5"/>
      <c r="E89" s="6"/>
      <c r="F89" s="8"/>
      <c r="G89" s="7"/>
      <c r="H89" s="38">
        <f t="shared" si="4"/>
        <v>0</v>
      </c>
    </row>
    <row r="90" spans="1:8" ht="15.5" x14ac:dyDescent="0.35">
      <c r="A90" s="37">
        <v>15</v>
      </c>
      <c r="B90" s="5"/>
      <c r="C90" s="2"/>
      <c r="D90" s="5"/>
      <c r="E90" s="6"/>
      <c r="F90" s="8"/>
      <c r="G90" s="7"/>
      <c r="H90" s="38">
        <f t="shared" si="4"/>
        <v>0</v>
      </c>
    </row>
    <row r="91" spans="1:8" ht="15.5" x14ac:dyDescent="0.35">
      <c r="A91" s="37">
        <v>16</v>
      </c>
      <c r="B91" s="5"/>
      <c r="C91" s="2"/>
      <c r="D91" s="5"/>
      <c r="E91" s="6"/>
      <c r="F91" s="8"/>
      <c r="G91" s="7"/>
      <c r="H91" s="38">
        <f t="shared" si="4"/>
        <v>0</v>
      </c>
    </row>
    <row r="92" spans="1:8" ht="15.5" x14ac:dyDescent="0.35">
      <c r="A92" s="37">
        <v>17</v>
      </c>
      <c r="B92" s="5"/>
      <c r="C92" s="2"/>
      <c r="D92" s="5"/>
      <c r="E92" s="6"/>
      <c r="F92" s="8"/>
      <c r="G92" s="7"/>
      <c r="H92" s="38">
        <f t="shared" si="4"/>
        <v>0</v>
      </c>
    </row>
    <row r="93" spans="1:8" ht="15.5" x14ac:dyDescent="0.35">
      <c r="A93" s="37">
        <v>18</v>
      </c>
      <c r="B93" s="5"/>
      <c r="C93" s="2"/>
      <c r="D93" s="5"/>
      <c r="E93" s="6"/>
      <c r="F93" s="8"/>
      <c r="G93" s="7"/>
      <c r="H93" s="38">
        <f t="shared" si="4"/>
        <v>0</v>
      </c>
    </row>
    <row r="94" spans="1:8" ht="15.5" x14ac:dyDescent="0.35">
      <c r="A94" s="37">
        <v>19</v>
      </c>
      <c r="B94" s="5"/>
      <c r="C94" s="2"/>
      <c r="D94" s="5"/>
      <c r="E94" s="6"/>
      <c r="F94" s="8"/>
      <c r="G94" s="7"/>
      <c r="H94" s="38">
        <f t="shared" si="4"/>
        <v>0</v>
      </c>
    </row>
    <row r="95" spans="1:8" ht="15.5" x14ac:dyDescent="0.35">
      <c r="A95" s="37">
        <v>20</v>
      </c>
      <c r="B95" s="5"/>
      <c r="C95" s="2"/>
      <c r="D95" s="5"/>
      <c r="E95" s="6"/>
      <c r="F95" s="8"/>
      <c r="G95" s="7"/>
      <c r="H95" s="38">
        <f t="shared" si="4"/>
        <v>0</v>
      </c>
    </row>
    <row r="96" spans="1:8" ht="15.5" x14ac:dyDescent="0.35">
      <c r="A96" s="37">
        <v>21</v>
      </c>
      <c r="B96" s="5"/>
      <c r="C96" s="2"/>
      <c r="D96" s="5"/>
      <c r="E96" s="6"/>
      <c r="F96" s="8"/>
      <c r="G96" s="7"/>
      <c r="H96" s="38">
        <f t="shared" si="4"/>
        <v>0</v>
      </c>
    </row>
    <row r="97" spans="1:8" ht="15.5" x14ac:dyDescent="0.35">
      <c r="A97" s="37">
        <v>22</v>
      </c>
      <c r="B97" s="5"/>
      <c r="C97" s="2"/>
      <c r="D97" s="5"/>
      <c r="E97" s="6"/>
      <c r="F97" s="8"/>
      <c r="G97" s="7"/>
      <c r="H97" s="38">
        <f t="shared" si="4"/>
        <v>0</v>
      </c>
    </row>
    <row r="98" spans="1:8" ht="15.5" x14ac:dyDescent="0.35">
      <c r="A98" s="37">
        <v>23</v>
      </c>
      <c r="B98" s="5"/>
      <c r="C98" s="2"/>
      <c r="D98" s="5"/>
      <c r="E98" s="6"/>
      <c r="F98" s="8"/>
      <c r="G98" s="7"/>
      <c r="H98" s="38">
        <f t="shared" si="4"/>
        <v>0</v>
      </c>
    </row>
    <row r="99" spans="1:8" ht="15.5" x14ac:dyDescent="0.35">
      <c r="A99" s="37">
        <v>24</v>
      </c>
      <c r="B99" s="5"/>
      <c r="C99" s="2"/>
      <c r="D99" s="5"/>
      <c r="E99" s="6"/>
      <c r="F99" s="8"/>
      <c r="G99" s="7"/>
      <c r="H99" s="38">
        <f t="shared" si="4"/>
        <v>0</v>
      </c>
    </row>
    <row r="100" spans="1:8" ht="15.5" x14ac:dyDescent="0.35">
      <c r="A100" s="37">
        <v>25</v>
      </c>
      <c r="B100" s="5"/>
      <c r="C100" s="2"/>
      <c r="D100" s="5"/>
      <c r="E100" s="6"/>
      <c r="F100" s="8"/>
      <c r="G100" s="7"/>
      <c r="H100" s="38">
        <f t="shared" si="4"/>
        <v>0</v>
      </c>
    </row>
    <row r="101" spans="1:8" ht="15.5" x14ac:dyDescent="0.35">
      <c r="A101" s="37">
        <v>26</v>
      </c>
      <c r="B101" s="5"/>
      <c r="C101" s="2"/>
      <c r="D101" s="5"/>
      <c r="E101" s="6"/>
      <c r="F101" s="8"/>
      <c r="G101" s="7"/>
      <c r="H101" s="38">
        <f t="shared" si="4"/>
        <v>0</v>
      </c>
    </row>
    <row r="102" spans="1:8" ht="15.5" x14ac:dyDescent="0.35">
      <c r="A102" s="37">
        <v>27</v>
      </c>
      <c r="B102" s="5"/>
      <c r="C102" s="2"/>
      <c r="D102" s="5"/>
      <c r="E102" s="6"/>
      <c r="F102" s="8"/>
      <c r="G102" s="7"/>
      <c r="H102" s="38">
        <f t="shared" si="4"/>
        <v>0</v>
      </c>
    </row>
    <row r="103" spans="1:8" ht="15.5" x14ac:dyDescent="0.35">
      <c r="A103" s="37">
        <v>28</v>
      </c>
      <c r="B103" s="5"/>
      <c r="C103" s="2"/>
      <c r="D103" s="5"/>
      <c r="E103" s="6"/>
      <c r="F103" s="8"/>
      <c r="G103" s="7"/>
      <c r="H103" s="38">
        <f t="shared" si="4"/>
        <v>0</v>
      </c>
    </row>
    <row r="104" spans="1:8" ht="15.5" x14ac:dyDescent="0.35">
      <c r="A104" s="37">
        <v>29</v>
      </c>
      <c r="B104" s="5"/>
      <c r="C104" s="2"/>
      <c r="D104" s="5"/>
      <c r="E104" s="6"/>
      <c r="F104" s="8"/>
      <c r="G104" s="7"/>
      <c r="H104" s="38">
        <f t="shared" si="4"/>
        <v>0</v>
      </c>
    </row>
    <row r="105" spans="1:8" ht="15.5" x14ac:dyDescent="0.35">
      <c r="A105" s="37">
        <v>30</v>
      </c>
      <c r="B105" s="5"/>
      <c r="C105" s="2"/>
      <c r="D105" s="5"/>
      <c r="E105" s="6"/>
      <c r="F105" s="8"/>
      <c r="G105" s="7"/>
      <c r="H105" s="38">
        <f t="shared" si="4"/>
        <v>0</v>
      </c>
    </row>
    <row r="106" spans="1:8" ht="15.5" x14ac:dyDescent="0.35">
      <c r="A106" s="37">
        <v>31</v>
      </c>
      <c r="B106" s="5"/>
      <c r="C106" s="2"/>
      <c r="D106" s="5"/>
      <c r="E106" s="6"/>
      <c r="F106" s="8"/>
      <c r="G106" s="7"/>
      <c r="H106" s="38">
        <f t="shared" si="4"/>
        <v>0</v>
      </c>
    </row>
    <row r="107" spans="1:8" ht="15.5" x14ac:dyDescent="0.35">
      <c r="A107" s="37">
        <v>32</v>
      </c>
      <c r="B107" s="5"/>
      <c r="C107" s="2"/>
      <c r="D107" s="5"/>
      <c r="E107" s="6"/>
      <c r="F107" s="8"/>
      <c r="G107" s="7"/>
      <c r="H107" s="38">
        <f t="shared" si="4"/>
        <v>0</v>
      </c>
    </row>
    <row r="108" spans="1:8" ht="15.5" x14ac:dyDescent="0.35">
      <c r="A108" s="37">
        <v>33</v>
      </c>
      <c r="B108" s="5"/>
      <c r="C108" s="2"/>
      <c r="D108" s="5"/>
      <c r="E108" s="6"/>
      <c r="F108" s="8"/>
      <c r="G108" s="7"/>
      <c r="H108" s="38">
        <f t="shared" si="4"/>
        <v>0</v>
      </c>
    </row>
    <row r="109" spans="1:8" ht="15.5" x14ac:dyDescent="0.35">
      <c r="A109" s="37">
        <v>34</v>
      </c>
      <c r="B109" s="5"/>
      <c r="C109" s="2"/>
      <c r="D109" s="5"/>
      <c r="E109" s="6"/>
      <c r="F109" s="8"/>
      <c r="G109" s="7"/>
      <c r="H109" s="38">
        <f t="shared" si="4"/>
        <v>0</v>
      </c>
    </row>
    <row r="110" spans="1:8" ht="15.5" x14ac:dyDescent="0.35">
      <c r="A110" s="37">
        <v>35</v>
      </c>
      <c r="B110" s="5"/>
      <c r="C110" s="2"/>
      <c r="D110" s="5"/>
      <c r="E110" s="6"/>
      <c r="F110" s="8"/>
      <c r="G110" s="7"/>
      <c r="H110" s="38">
        <f t="shared" si="4"/>
        <v>0</v>
      </c>
    </row>
    <row r="111" spans="1:8" ht="15.5" x14ac:dyDescent="0.35">
      <c r="A111" s="37">
        <v>36</v>
      </c>
      <c r="B111" s="5"/>
      <c r="C111" s="2"/>
      <c r="D111" s="5"/>
      <c r="E111" s="6"/>
      <c r="F111" s="8"/>
      <c r="G111" s="7"/>
      <c r="H111" s="38">
        <f t="shared" si="4"/>
        <v>0</v>
      </c>
    </row>
    <row r="112" spans="1:8" ht="15.5" x14ac:dyDescent="0.35">
      <c r="A112" s="37">
        <v>37</v>
      </c>
      <c r="B112" s="5"/>
      <c r="C112" s="2"/>
      <c r="D112" s="5"/>
      <c r="E112" s="6"/>
      <c r="F112" s="8"/>
      <c r="G112" s="7"/>
      <c r="H112" s="38">
        <f t="shared" si="4"/>
        <v>0</v>
      </c>
    </row>
    <row r="113" spans="1:8" ht="15.5" x14ac:dyDescent="0.35">
      <c r="A113" s="37">
        <v>38</v>
      </c>
      <c r="B113" s="5"/>
      <c r="C113" s="2"/>
      <c r="D113" s="5"/>
      <c r="E113" s="6"/>
      <c r="F113" s="8"/>
      <c r="G113" s="7"/>
      <c r="H113" s="38">
        <f t="shared" si="4"/>
        <v>0</v>
      </c>
    </row>
    <row r="114" spans="1:8" ht="15.5" x14ac:dyDescent="0.35">
      <c r="A114" s="37">
        <v>39</v>
      </c>
      <c r="B114" s="5"/>
      <c r="C114" s="2"/>
      <c r="D114" s="5"/>
      <c r="E114" s="6"/>
      <c r="F114" s="8"/>
      <c r="G114" s="7"/>
      <c r="H114" s="38">
        <f t="shared" si="4"/>
        <v>0</v>
      </c>
    </row>
    <row r="115" spans="1:8" ht="15.5" x14ac:dyDescent="0.35">
      <c r="A115" s="37">
        <v>40</v>
      </c>
      <c r="B115" s="5"/>
      <c r="C115" s="2"/>
      <c r="D115" s="5"/>
      <c r="E115" s="6"/>
      <c r="F115" s="8"/>
      <c r="G115" s="7"/>
      <c r="H115" s="38">
        <f t="shared" si="4"/>
        <v>0</v>
      </c>
    </row>
    <row r="116" spans="1:8" ht="15.5" x14ac:dyDescent="0.35">
      <c r="A116" s="37">
        <v>41</v>
      </c>
      <c r="B116" s="5"/>
      <c r="C116" s="2"/>
      <c r="D116" s="5"/>
      <c r="E116" s="6"/>
      <c r="F116" s="8"/>
      <c r="G116" s="7"/>
      <c r="H116" s="38">
        <f t="shared" si="4"/>
        <v>0</v>
      </c>
    </row>
    <row r="117" spans="1:8" ht="15.5" x14ac:dyDescent="0.35">
      <c r="A117" s="37">
        <v>42</v>
      </c>
      <c r="B117" s="5"/>
      <c r="C117" s="2"/>
      <c r="D117" s="5"/>
      <c r="E117" s="6"/>
      <c r="F117" s="8"/>
      <c r="G117" s="7"/>
      <c r="H117" s="38">
        <f t="shared" si="4"/>
        <v>0</v>
      </c>
    </row>
    <row r="118" spans="1:8" ht="15.5" x14ac:dyDescent="0.35">
      <c r="A118" s="37">
        <v>43</v>
      </c>
      <c r="B118" s="5"/>
      <c r="C118" s="2"/>
      <c r="D118" s="5"/>
      <c r="E118" s="6"/>
      <c r="F118" s="8"/>
      <c r="G118" s="7"/>
      <c r="H118" s="38">
        <f t="shared" si="4"/>
        <v>0</v>
      </c>
    </row>
    <row r="119" spans="1:8" ht="15.5" x14ac:dyDescent="0.35">
      <c r="A119" s="37">
        <v>44</v>
      </c>
      <c r="B119" s="5"/>
      <c r="C119" s="2"/>
      <c r="D119" s="5"/>
      <c r="E119" s="6"/>
      <c r="F119" s="8"/>
      <c r="G119" s="7"/>
      <c r="H119" s="38">
        <f t="shared" si="4"/>
        <v>0</v>
      </c>
    </row>
    <row r="120" spans="1:8" ht="15.5" x14ac:dyDescent="0.35">
      <c r="A120" s="37">
        <v>45</v>
      </c>
      <c r="B120" s="5"/>
      <c r="C120" s="2"/>
      <c r="D120" s="5"/>
      <c r="E120" s="6"/>
      <c r="F120" s="8"/>
      <c r="G120" s="7"/>
      <c r="H120" s="38">
        <f t="shared" si="4"/>
        <v>0</v>
      </c>
    </row>
    <row r="121" spans="1:8" ht="15.5" x14ac:dyDescent="0.35">
      <c r="A121" s="37">
        <v>46</v>
      </c>
      <c r="B121" s="5"/>
      <c r="C121" s="2"/>
      <c r="D121" s="5"/>
      <c r="E121" s="6"/>
      <c r="F121" s="8"/>
      <c r="G121" s="7"/>
      <c r="H121" s="38">
        <f t="shared" si="4"/>
        <v>0</v>
      </c>
    </row>
    <row r="122" spans="1:8" ht="15.5" x14ac:dyDescent="0.35">
      <c r="A122" s="37">
        <v>47</v>
      </c>
      <c r="B122" s="5"/>
      <c r="C122" s="2"/>
      <c r="D122" s="5"/>
      <c r="E122" s="6"/>
      <c r="F122" s="8"/>
      <c r="G122" s="7"/>
      <c r="H122" s="38">
        <f t="shared" si="4"/>
        <v>0</v>
      </c>
    </row>
    <row r="123" spans="1:8" ht="15.5" x14ac:dyDescent="0.35">
      <c r="A123" s="37">
        <v>48</v>
      </c>
      <c r="B123" s="5"/>
      <c r="C123" s="2"/>
      <c r="D123" s="5"/>
      <c r="E123" s="6"/>
      <c r="F123" s="8"/>
      <c r="G123" s="7"/>
      <c r="H123" s="38">
        <f t="shared" si="4"/>
        <v>0</v>
      </c>
    </row>
    <row r="124" spans="1:8" ht="15.5" x14ac:dyDescent="0.35">
      <c r="A124" s="37">
        <v>49</v>
      </c>
      <c r="B124" s="5"/>
      <c r="C124" s="2"/>
      <c r="D124" s="5"/>
      <c r="E124" s="6"/>
      <c r="F124" s="8"/>
      <c r="G124" s="7"/>
      <c r="H124" s="38">
        <f t="shared" si="4"/>
        <v>0</v>
      </c>
    </row>
    <row r="125" spans="1:8" ht="15.5" x14ac:dyDescent="0.35">
      <c r="A125" s="37">
        <v>50</v>
      </c>
      <c r="B125" s="5"/>
      <c r="C125" s="2"/>
      <c r="D125" s="5"/>
      <c r="E125" s="6"/>
      <c r="F125" s="8"/>
      <c r="G125" s="7"/>
      <c r="H125" s="38">
        <f t="shared" si="4"/>
        <v>0</v>
      </c>
    </row>
    <row r="126" spans="1:8" ht="15.5" x14ac:dyDescent="0.35">
      <c r="A126" s="37">
        <v>51</v>
      </c>
      <c r="B126" s="5"/>
      <c r="C126" s="2"/>
      <c r="D126" s="5"/>
      <c r="E126" s="6"/>
      <c r="F126" s="8"/>
      <c r="G126" s="7"/>
      <c r="H126" s="38">
        <f t="shared" si="4"/>
        <v>0</v>
      </c>
    </row>
    <row r="127" spans="1:8" ht="15.5" x14ac:dyDescent="0.35">
      <c r="A127" s="37">
        <v>52</v>
      </c>
      <c r="B127" s="5"/>
      <c r="C127" s="2"/>
      <c r="D127" s="5"/>
      <c r="E127" s="6"/>
      <c r="F127" s="8"/>
      <c r="G127" s="7"/>
      <c r="H127" s="38">
        <f t="shared" si="4"/>
        <v>0</v>
      </c>
    </row>
    <row r="128" spans="1:8" ht="15.5" x14ac:dyDescent="0.35">
      <c r="A128" s="37">
        <v>53</v>
      </c>
      <c r="B128" s="5"/>
      <c r="C128" s="2"/>
      <c r="D128" s="5"/>
      <c r="E128" s="6"/>
      <c r="F128" s="8"/>
      <c r="G128" s="7"/>
      <c r="H128" s="38">
        <f t="shared" si="4"/>
        <v>0</v>
      </c>
    </row>
    <row r="129" spans="1:9" ht="15.5" x14ac:dyDescent="0.35">
      <c r="A129" s="37">
        <v>54</v>
      </c>
      <c r="B129" s="5"/>
      <c r="C129" s="2"/>
      <c r="D129" s="5"/>
      <c r="E129" s="6"/>
      <c r="F129" s="8"/>
      <c r="G129" s="7"/>
      <c r="H129" s="38">
        <f t="shared" si="4"/>
        <v>0</v>
      </c>
    </row>
    <row r="130" spans="1:9" ht="15.5" x14ac:dyDescent="0.35">
      <c r="A130" s="37">
        <v>55</v>
      </c>
      <c r="B130" s="5"/>
      <c r="C130" s="2"/>
      <c r="D130" s="5"/>
      <c r="E130" s="6"/>
      <c r="F130" s="8"/>
      <c r="G130" s="7"/>
      <c r="H130" s="38">
        <f t="shared" si="4"/>
        <v>0</v>
      </c>
    </row>
    <row r="131" spans="1:9" ht="15.5" x14ac:dyDescent="0.35">
      <c r="A131" s="37">
        <v>56</v>
      </c>
      <c r="B131" s="5"/>
      <c r="C131" s="2"/>
      <c r="D131" s="5"/>
      <c r="E131" s="6"/>
      <c r="F131" s="8"/>
      <c r="G131" s="7"/>
      <c r="H131" s="38">
        <f t="shared" si="4"/>
        <v>0</v>
      </c>
    </row>
    <row r="132" spans="1:9" ht="15.5" x14ac:dyDescent="0.35">
      <c r="A132" s="37">
        <v>57</v>
      </c>
      <c r="B132" s="5"/>
      <c r="C132" s="2"/>
      <c r="D132" s="5"/>
      <c r="E132" s="6"/>
      <c r="F132" s="8"/>
      <c r="G132" s="7"/>
      <c r="H132" s="38">
        <f t="shared" si="4"/>
        <v>0</v>
      </c>
    </row>
    <row r="133" spans="1:9" s="30" customFormat="1" x14ac:dyDescent="0.35">
      <c r="A133" s="37">
        <v>58</v>
      </c>
      <c r="B133" s="5"/>
      <c r="C133" s="2"/>
      <c r="D133" s="5"/>
      <c r="E133" s="6"/>
      <c r="F133" s="5"/>
      <c r="G133" s="7"/>
      <c r="H133" s="38">
        <f t="shared" si="4"/>
        <v>0</v>
      </c>
      <c r="I133"/>
    </row>
    <row r="134" spans="1:9" ht="15.5" x14ac:dyDescent="0.35">
      <c r="A134" s="37">
        <v>59</v>
      </c>
      <c r="B134" s="5"/>
      <c r="C134" s="2"/>
      <c r="D134" s="5"/>
      <c r="E134" s="6"/>
      <c r="F134" s="8"/>
      <c r="G134" s="7"/>
      <c r="H134" s="38">
        <f t="shared" si="4"/>
        <v>0</v>
      </c>
    </row>
    <row r="135" spans="1:9" ht="15.5" x14ac:dyDescent="0.35">
      <c r="A135" s="37">
        <v>60</v>
      </c>
      <c r="B135" s="5"/>
      <c r="C135" s="2"/>
      <c r="D135" s="5"/>
      <c r="E135" s="6"/>
      <c r="F135" s="8"/>
      <c r="G135" s="7"/>
      <c r="H135" s="39">
        <f t="shared" si="4"/>
        <v>0</v>
      </c>
    </row>
    <row r="136" spans="1:9" s="30" customFormat="1" ht="26.5" customHeight="1" thickBot="1" x14ac:dyDescent="0.4">
      <c r="A136" s="106" t="s">
        <v>92</v>
      </c>
      <c r="B136" s="106"/>
      <c r="C136" s="106"/>
      <c r="D136" s="106"/>
      <c r="E136" s="106"/>
      <c r="F136" s="106"/>
      <c r="G136" s="106"/>
      <c r="H136" s="97"/>
    </row>
    <row r="137" spans="1:9" s="41" customFormat="1" ht="22" customHeight="1" thickBot="1" x14ac:dyDescent="0.4">
      <c r="A137" s="107" t="s">
        <v>45</v>
      </c>
      <c r="B137" s="109"/>
      <c r="C137" s="109"/>
      <c r="D137" s="109"/>
      <c r="E137" s="109"/>
      <c r="F137" s="109"/>
      <c r="G137" s="110"/>
      <c r="H137" s="40">
        <f>SUM(H76:H135)</f>
        <v>0</v>
      </c>
    </row>
    <row r="138" spans="1:9" s="30" customFormat="1" ht="31.75" customHeight="1" x14ac:dyDescent="0.35">
      <c r="A138" s="31" t="s">
        <v>37</v>
      </c>
      <c r="B138" s="31" t="s">
        <v>26</v>
      </c>
      <c r="C138" s="31" t="s">
        <v>29</v>
      </c>
      <c r="D138" s="32" t="s">
        <v>27</v>
      </c>
      <c r="E138" s="32" t="s">
        <v>28</v>
      </c>
      <c r="F138" s="32" t="s">
        <v>44</v>
      </c>
      <c r="G138" s="34" t="s">
        <v>30</v>
      </c>
      <c r="H138" s="34" t="s">
        <v>8</v>
      </c>
    </row>
    <row r="139" spans="1:9" ht="14.5" customHeight="1" x14ac:dyDescent="0.35">
      <c r="A139" s="80" t="s">
        <v>23</v>
      </c>
      <c r="B139" s="80"/>
      <c r="C139" s="80"/>
      <c r="D139" s="80"/>
      <c r="E139" s="80"/>
      <c r="F139" s="80"/>
      <c r="G139" s="80"/>
      <c r="H139" s="81"/>
      <c r="I139" s="30"/>
    </row>
    <row r="140" spans="1:9" ht="14.5" customHeight="1" x14ac:dyDescent="0.35">
      <c r="A140" s="35">
        <v>0</v>
      </c>
      <c r="B140" s="36" t="s">
        <v>43</v>
      </c>
      <c r="C140" s="36" t="s">
        <v>22</v>
      </c>
      <c r="D140" s="36" t="s">
        <v>117</v>
      </c>
      <c r="E140" s="36" t="s">
        <v>42</v>
      </c>
      <c r="F140" s="35">
        <v>1</v>
      </c>
      <c r="G140" s="36">
        <v>9999</v>
      </c>
      <c r="H140" s="36">
        <f>F140*G140</f>
        <v>9999</v>
      </c>
      <c r="I140" s="30"/>
    </row>
    <row r="141" spans="1:9" ht="14.5" customHeight="1" x14ac:dyDescent="0.35">
      <c r="A141" s="35">
        <v>0</v>
      </c>
      <c r="B141" s="36" t="s">
        <v>50</v>
      </c>
      <c r="C141" s="36" t="s">
        <v>22</v>
      </c>
      <c r="D141" s="36" t="s">
        <v>81</v>
      </c>
      <c r="E141" s="36" t="s">
        <v>42</v>
      </c>
      <c r="F141" s="35">
        <v>1</v>
      </c>
      <c r="G141" s="36">
        <v>99999</v>
      </c>
      <c r="H141" s="36">
        <f>F141*G141</f>
        <v>99999</v>
      </c>
      <c r="I141" s="30"/>
    </row>
    <row r="142" spans="1:9" s="30" customFormat="1" x14ac:dyDescent="0.35">
      <c r="A142" s="35">
        <v>0</v>
      </c>
      <c r="B142" s="36" t="s">
        <v>21</v>
      </c>
      <c r="C142" s="36" t="s">
        <v>22</v>
      </c>
      <c r="D142" s="36" t="s">
        <v>82</v>
      </c>
      <c r="E142" s="36" t="s">
        <v>42</v>
      </c>
      <c r="F142" s="35">
        <v>2</v>
      </c>
      <c r="G142" s="36">
        <v>9999</v>
      </c>
      <c r="H142" s="36">
        <f>F142*G142</f>
        <v>19998</v>
      </c>
    </row>
    <row r="143" spans="1:9" ht="15.5" x14ac:dyDescent="0.35">
      <c r="A143" s="37">
        <v>1</v>
      </c>
      <c r="B143" s="5"/>
      <c r="C143" s="2"/>
      <c r="D143" s="5"/>
      <c r="E143" s="6"/>
      <c r="F143" s="8"/>
      <c r="G143" s="7"/>
      <c r="H143" s="42">
        <f>F143*G143</f>
        <v>0</v>
      </c>
    </row>
    <row r="144" spans="1:9" ht="15.5" x14ac:dyDescent="0.35">
      <c r="A144" s="37">
        <v>2</v>
      </c>
      <c r="B144" s="5"/>
      <c r="C144" s="2"/>
      <c r="D144" s="5"/>
      <c r="E144" s="6"/>
      <c r="F144" s="8"/>
      <c r="G144" s="7"/>
      <c r="H144" s="38">
        <f t="shared" ref="H144:H202" si="5">F144*G144</f>
        <v>0</v>
      </c>
    </row>
    <row r="145" spans="1:8" ht="15.5" x14ac:dyDescent="0.35">
      <c r="A145" s="37">
        <v>3</v>
      </c>
      <c r="B145" s="5"/>
      <c r="C145" s="2"/>
      <c r="D145" s="5"/>
      <c r="E145" s="6"/>
      <c r="F145" s="8"/>
      <c r="G145" s="7"/>
      <c r="H145" s="38">
        <f t="shared" si="5"/>
        <v>0</v>
      </c>
    </row>
    <row r="146" spans="1:8" ht="15.5" x14ac:dyDescent="0.35">
      <c r="A146" s="37">
        <v>4</v>
      </c>
      <c r="B146" s="5"/>
      <c r="C146" s="2"/>
      <c r="D146" s="5"/>
      <c r="E146" s="6"/>
      <c r="F146" s="8"/>
      <c r="G146" s="7"/>
      <c r="H146" s="38">
        <f t="shared" si="5"/>
        <v>0</v>
      </c>
    </row>
    <row r="147" spans="1:8" ht="15.5" x14ac:dyDescent="0.35">
      <c r="A147" s="37">
        <v>5</v>
      </c>
      <c r="B147" s="5"/>
      <c r="C147" s="2"/>
      <c r="D147" s="5"/>
      <c r="E147" s="6"/>
      <c r="F147" s="8"/>
      <c r="G147" s="7"/>
      <c r="H147" s="38">
        <f t="shared" si="5"/>
        <v>0</v>
      </c>
    </row>
    <row r="148" spans="1:8" ht="15.5" x14ac:dyDescent="0.35">
      <c r="A148" s="37">
        <v>6</v>
      </c>
      <c r="B148" s="5"/>
      <c r="C148" s="2"/>
      <c r="D148" s="5"/>
      <c r="E148" s="6"/>
      <c r="F148" s="8"/>
      <c r="G148" s="7"/>
      <c r="H148" s="38">
        <f t="shared" si="5"/>
        <v>0</v>
      </c>
    </row>
    <row r="149" spans="1:8" ht="15.5" x14ac:dyDescent="0.35">
      <c r="A149" s="37">
        <v>7</v>
      </c>
      <c r="B149" s="5"/>
      <c r="C149" s="2"/>
      <c r="D149" s="5"/>
      <c r="E149" s="6"/>
      <c r="F149" s="8"/>
      <c r="G149" s="7"/>
      <c r="H149" s="38">
        <f t="shared" si="5"/>
        <v>0</v>
      </c>
    </row>
    <row r="150" spans="1:8" ht="15.5" x14ac:dyDescent="0.35">
      <c r="A150" s="37">
        <v>8</v>
      </c>
      <c r="B150" s="5"/>
      <c r="C150" s="2"/>
      <c r="D150" s="5"/>
      <c r="E150" s="6"/>
      <c r="F150" s="8"/>
      <c r="G150" s="7"/>
      <c r="H150" s="38">
        <f t="shared" si="5"/>
        <v>0</v>
      </c>
    </row>
    <row r="151" spans="1:8" ht="15.5" x14ac:dyDescent="0.35">
      <c r="A151" s="37">
        <v>9</v>
      </c>
      <c r="B151" s="5"/>
      <c r="C151" s="2"/>
      <c r="D151" s="5"/>
      <c r="E151" s="6"/>
      <c r="F151" s="8"/>
      <c r="G151" s="7"/>
      <c r="H151" s="38">
        <f t="shared" si="5"/>
        <v>0</v>
      </c>
    </row>
    <row r="152" spans="1:8" ht="15.5" x14ac:dyDescent="0.35">
      <c r="A152" s="37">
        <v>10</v>
      </c>
      <c r="B152" s="5"/>
      <c r="C152" s="2"/>
      <c r="D152" s="5"/>
      <c r="E152" s="6"/>
      <c r="F152" s="8"/>
      <c r="G152" s="7"/>
      <c r="H152" s="38">
        <f t="shared" si="5"/>
        <v>0</v>
      </c>
    </row>
    <row r="153" spans="1:8" ht="15.5" x14ac:dyDescent="0.35">
      <c r="A153" s="37">
        <v>11</v>
      </c>
      <c r="B153" s="5"/>
      <c r="C153" s="2"/>
      <c r="D153" s="5"/>
      <c r="E153" s="6"/>
      <c r="F153" s="8"/>
      <c r="G153" s="7"/>
      <c r="H153" s="38">
        <f t="shared" si="5"/>
        <v>0</v>
      </c>
    </row>
    <row r="154" spans="1:8" ht="15.5" x14ac:dyDescent="0.35">
      <c r="A154" s="37">
        <v>12</v>
      </c>
      <c r="B154" s="5"/>
      <c r="C154" s="2"/>
      <c r="D154" s="5"/>
      <c r="E154" s="6"/>
      <c r="F154" s="8"/>
      <c r="G154" s="7"/>
      <c r="H154" s="38">
        <f t="shared" si="5"/>
        <v>0</v>
      </c>
    </row>
    <row r="155" spans="1:8" ht="15.5" x14ac:dyDescent="0.35">
      <c r="A155" s="37">
        <v>13</v>
      </c>
      <c r="B155" s="5"/>
      <c r="C155" s="2"/>
      <c r="D155" s="5"/>
      <c r="E155" s="6"/>
      <c r="F155" s="8"/>
      <c r="G155" s="7"/>
      <c r="H155" s="38">
        <f t="shared" si="5"/>
        <v>0</v>
      </c>
    </row>
    <row r="156" spans="1:8" ht="15.5" x14ac:dyDescent="0.35">
      <c r="A156" s="37">
        <v>14</v>
      </c>
      <c r="B156" s="5"/>
      <c r="C156" s="2"/>
      <c r="D156" s="5"/>
      <c r="E156" s="6"/>
      <c r="F156" s="8"/>
      <c r="G156" s="7"/>
      <c r="H156" s="38">
        <f t="shared" si="5"/>
        <v>0</v>
      </c>
    </row>
    <row r="157" spans="1:8" ht="15.5" x14ac:dyDescent="0.35">
      <c r="A157" s="37">
        <v>15</v>
      </c>
      <c r="B157" s="5"/>
      <c r="C157" s="2"/>
      <c r="D157" s="5"/>
      <c r="E157" s="6"/>
      <c r="F157" s="8"/>
      <c r="G157" s="7"/>
      <c r="H157" s="38">
        <f t="shared" si="5"/>
        <v>0</v>
      </c>
    </row>
    <row r="158" spans="1:8" ht="15.5" x14ac:dyDescent="0.35">
      <c r="A158" s="37">
        <v>16</v>
      </c>
      <c r="B158" s="5"/>
      <c r="C158" s="2"/>
      <c r="D158" s="5"/>
      <c r="E158" s="6"/>
      <c r="F158" s="8"/>
      <c r="G158" s="7"/>
      <c r="H158" s="38">
        <f t="shared" si="5"/>
        <v>0</v>
      </c>
    </row>
    <row r="159" spans="1:8" ht="15.5" x14ac:dyDescent="0.35">
      <c r="A159" s="37">
        <v>17</v>
      </c>
      <c r="B159" s="5"/>
      <c r="C159" s="2"/>
      <c r="D159" s="5"/>
      <c r="E159" s="6"/>
      <c r="F159" s="8"/>
      <c r="G159" s="7"/>
      <c r="H159" s="38">
        <f t="shared" si="5"/>
        <v>0</v>
      </c>
    </row>
    <row r="160" spans="1:8" ht="15" customHeight="1" x14ac:dyDescent="0.35">
      <c r="A160" s="37">
        <v>18</v>
      </c>
      <c r="B160" s="5"/>
      <c r="C160" s="2"/>
      <c r="D160" s="5"/>
      <c r="E160" s="6"/>
      <c r="F160" s="8"/>
      <c r="G160" s="7"/>
      <c r="H160" s="38">
        <f t="shared" si="5"/>
        <v>0</v>
      </c>
    </row>
    <row r="161" spans="1:8" ht="15.5" x14ac:dyDescent="0.35">
      <c r="A161" s="37">
        <v>19</v>
      </c>
      <c r="B161" s="9"/>
      <c r="C161" s="2"/>
      <c r="D161" s="5"/>
      <c r="E161" s="6"/>
      <c r="F161" s="8"/>
      <c r="G161" s="7"/>
      <c r="H161" s="38">
        <f t="shared" si="5"/>
        <v>0</v>
      </c>
    </row>
    <row r="162" spans="1:8" ht="15.5" x14ac:dyDescent="0.35">
      <c r="A162" s="37">
        <v>20</v>
      </c>
      <c r="B162" s="5"/>
      <c r="C162" s="2"/>
      <c r="D162" s="5"/>
      <c r="E162" s="6"/>
      <c r="F162" s="8"/>
      <c r="G162" s="7"/>
      <c r="H162" s="38">
        <f t="shared" si="5"/>
        <v>0</v>
      </c>
    </row>
    <row r="163" spans="1:8" ht="15.5" x14ac:dyDescent="0.35">
      <c r="A163" s="37">
        <v>21</v>
      </c>
      <c r="B163" s="5"/>
      <c r="C163" s="2"/>
      <c r="D163" s="5"/>
      <c r="E163" s="6"/>
      <c r="F163" s="8"/>
      <c r="G163" s="7"/>
      <c r="H163" s="38">
        <f t="shared" si="5"/>
        <v>0</v>
      </c>
    </row>
    <row r="164" spans="1:8" ht="15.5" x14ac:dyDescent="0.35">
      <c r="A164" s="37">
        <v>22</v>
      </c>
      <c r="B164" s="5"/>
      <c r="C164" s="2"/>
      <c r="D164" s="5"/>
      <c r="E164" s="6"/>
      <c r="F164" s="8"/>
      <c r="G164" s="7"/>
      <c r="H164" s="38">
        <f t="shared" si="5"/>
        <v>0</v>
      </c>
    </row>
    <row r="165" spans="1:8" ht="15.5" x14ac:dyDescent="0.35">
      <c r="A165" s="37">
        <v>23</v>
      </c>
      <c r="B165" s="5"/>
      <c r="C165" s="2"/>
      <c r="D165" s="5"/>
      <c r="E165" s="6"/>
      <c r="F165" s="8"/>
      <c r="G165" s="7"/>
      <c r="H165" s="38">
        <f t="shared" si="5"/>
        <v>0</v>
      </c>
    </row>
    <row r="166" spans="1:8" ht="15.5" x14ac:dyDescent="0.35">
      <c r="A166" s="37">
        <v>24</v>
      </c>
      <c r="B166" s="5"/>
      <c r="C166" s="2"/>
      <c r="D166" s="5"/>
      <c r="E166" s="6"/>
      <c r="F166" s="8"/>
      <c r="G166" s="7"/>
      <c r="H166" s="38">
        <f t="shared" si="5"/>
        <v>0</v>
      </c>
    </row>
    <row r="167" spans="1:8" ht="15" customHeight="1" x14ac:dyDescent="0.35">
      <c r="A167" s="37">
        <v>25</v>
      </c>
      <c r="B167" s="5"/>
      <c r="C167" s="2"/>
      <c r="D167" s="5"/>
      <c r="E167" s="6"/>
      <c r="F167" s="8"/>
      <c r="G167" s="7"/>
      <c r="H167" s="38">
        <f t="shared" si="5"/>
        <v>0</v>
      </c>
    </row>
    <row r="168" spans="1:8" ht="15.5" x14ac:dyDescent="0.35">
      <c r="A168" s="37">
        <v>26</v>
      </c>
      <c r="B168" s="5"/>
      <c r="C168" s="2"/>
      <c r="D168" s="5"/>
      <c r="E168" s="6"/>
      <c r="F168" s="8"/>
      <c r="G168" s="7"/>
      <c r="H168" s="38">
        <f t="shared" si="5"/>
        <v>0</v>
      </c>
    </row>
    <row r="169" spans="1:8" ht="15.5" x14ac:dyDescent="0.35">
      <c r="A169" s="37">
        <v>27</v>
      </c>
      <c r="B169" s="5"/>
      <c r="C169" s="2"/>
      <c r="D169" s="5"/>
      <c r="E169" s="6"/>
      <c r="F169" s="8"/>
      <c r="G169" s="7"/>
      <c r="H169" s="38">
        <f t="shared" si="5"/>
        <v>0</v>
      </c>
    </row>
    <row r="170" spans="1:8" ht="15.5" x14ac:dyDescent="0.35">
      <c r="A170" s="37">
        <v>28</v>
      </c>
      <c r="B170" s="5"/>
      <c r="C170" s="2"/>
      <c r="D170" s="5"/>
      <c r="E170" s="6"/>
      <c r="F170" s="8"/>
      <c r="G170" s="7"/>
      <c r="H170" s="38">
        <f t="shared" si="5"/>
        <v>0</v>
      </c>
    </row>
    <row r="171" spans="1:8" ht="15.5" x14ac:dyDescent="0.35">
      <c r="A171" s="37">
        <v>29</v>
      </c>
      <c r="B171" s="5"/>
      <c r="C171" s="2"/>
      <c r="D171" s="5"/>
      <c r="E171" s="6"/>
      <c r="F171" s="8"/>
      <c r="G171" s="7"/>
      <c r="H171" s="38">
        <f t="shared" si="5"/>
        <v>0</v>
      </c>
    </row>
    <row r="172" spans="1:8" ht="15.5" x14ac:dyDescent="0.35">
      <c r="A172" s="37">
        <v>30</v>
      </c>
      <c r="B172" s="5"/>
      <c r="C172" s="2"/>
      <c r="D172" s="5"/>
      <c r="E172" s="6"/>
      <c r="F172" s="8"/>
      <c r="G172" s="7"/>
      <c r="H172" s="38">
        <f t="shared" si="5"/>
        <v>0</v>
      </c>
    </row>
    <row r="173" spans="1:8" ht="15.5" x14ac:dyDescent="0.35">
      <c r="A173" s="37">
        <v>31</v>
      </c>
      <c r="B173" s="5"/>
      <c r="C173" s="2"/>
      <c r="D173" s="5"/>
      <c r="E173" s="6"/>
      <c r="F173" s="8"/>
      <c r="G173" s="7"/>
      <c r="H173" s="38">
        <f t="shared" si="5"/>
        <v>0</v>
      </c>
    </row>
    <row r="174" spans="1:8" ht="15.5" x14ac:dyDescent="0.35">
      <c r="A174" s="37">
        <v>32</v>
      </c>
      <c r="B174" s="5"/>
      <c r="C174" s="2"/>
      <c r="D174" s="5"/>
      <c r="E174" s="6"/>
      <c r="F174" s="8"/>
      <c r="G174" s="7"/>
      <c r="H174" s="38">
        <f t="shared" si="5"/>
        <v>0</v>
      </c>
    </row>
    <row r="175" spans="1:8" ht="15.5" x14ac:dyDescent="0.35">
      <c r="A175" s="37">
        <v>33</v>
      </c>
      <c r="B175" s="5"/>
      <c r="C175" s="2"/>
      <c r="D175" s="5"/>
      <c r="E175" s="6"/>
      <c r="F175" s="8"/>
      <c r="G175" s="7"/>
      <c r="H175" s="38">
        <f t="shared" si="5"/>
        <v>0</v>
      </c>
    </row>
    <row r="176" spans="1:8" ht="15.5" x14ac:dyDescent="0.35">
      <c r="A176" s="37">
        <v>34</v>
      </c>
      <c r="B176" s="5"/>
      <c r="C176" s="2"/>
      <c r="D176" s="5"/>
      <c r="E176" s="6"/>
      <c r="F176" s="8"/>
      <c r="G176" s="7"/>
      <c r="H176" s="38">
        <f t="shared" si="5"/>
        <v>0</v>
      </c>
    </row>
    <row r="177" spans="1:8" ht="15.5" x14ac:dyDescent="0.35">
      <c r="A177" s="37">
        <v>35</v>
      </c>
      <c r="B177" s="5"/>
      <c r="C177" s="2"/>
      <c r="D177" s="5"/>
      <c r="E177" s="6"/>
      <c r="F177" s="8"/>
      <c r="G177" s="7"/>
      <c r="H177" s="38">
        <f t="shared" si="5"/>
        <v>0</v>
      </c>
    </row>
    <row r="178" spans="1:8" ht="15.5" x14ac:dyDescent="0.35">
      <c r="A178" s="37">
        <v>36</v>
      </c>
      <c r="B178" s="5"/>
      <c r="C178" s="2"/>
      <c r="D178" s="5"/>
      <c r="E178" s="6"/>
      <c r="F178" s="8"/>
      <c r="G178" s="7"/>
      <c r="H178" s="38">
        <f t="shared" si="5"/>
        <v>0</v>
      </c>
    </row>
    <row r="179" spans="1:8" ht="15.5" x14ac:dyDescent="0.35">
      <c r="A179" s="37">
        <v>37</v>
      </c>
      <c r="B179" s="5"/>
      <c r="C179" s="2"/>
      <c r="D179" s="5"/>
      <c r="E179" s="6"/>
      <c r="F179" s="8"/>
      <c r="G179" s="7"/>
      <c r="H179" s="38">
        <f t="shared" si="5"/>
        <v>0</v>
      </c>
    </row>
    <row r="180" spans="1:8" ht="15.5" x14ac:dyDescent="0.35">
      <c r="A180" s="37">
        <v>38</v>
      </c>
      <c r="B180" s="5"/>
      <c r="C180" s="2"/>
      <c r="D180" s="5"/>
      <c r="E180" s="6"/>
      <c r="F180" s="8"/>
      <c r="G180" s="7"/>
      <c r="H180" s="38">
        <f t="shared" si="5"/>
        <v>0</v>
      </c>
    </row>
    <row r="181" spans="1:8" ht="15.5" x14ac:dyDescent="0.35">
      <c r="A181" s="37">
        <v>39</v>
      </c>
      <c r="B181" s="5"/>
      <c r="C181" s="2"/>
      <c r="D181" s="5"/>
      <c r="E181" s="6"/>
      <c r="F181" s="8"/>
      <c r="G181" s="7"/>
      <c r="H181" s="38">
        <f t="shared" si="5"/>
        <v>0</v>
      </c>
    </row>
    <row r="182" spans="1:8" ht="15.5" x14ac:dyDescent="0.35">
      <c r="A182" s="37">
        <v>40</v>
      </c>
      <c r="B182" s="5"/>
      <c r="C182" s="2"/>
      <c r="D182" s="5"/>
      <c r="E182" s="6"/>
      <c r="F182" s="8"/>
      <c r="G182" s="7"/>
      <c r="H182" s="38">
        <f t="shared" si="5"/>
        <v>0</v>
      </c>
    </row>
    <row r="183" spans="1:8" ht="15.5" x14ac:dyDescent="0.35">
      <c r="A183" s="37">
        <v>41</v>
      </c>
      <c r="B183" s="5"/>
      <c r="C183" s="2"/>
      <c r="D183" s="5"/>
      <c r="E183" s="6"/>
      <c r="F183" s="8"/>
      <c r="G183" s="7"/>
      <c r="H183" s="38">
        <f t="shared" si="5"/>
        <v>0</v>
      </c>
    </row>
    <row r="184" spans="1:8" ht="15.5" x14ac:dyDescent="0.35">
      <c r="A184" s="37">
        <v>42</v>
      </c>
      <c r="B184" s="5"/>
      <c r="C184" s="2"/>
      <c r="D184" s="5"/>
      <c r="E184" s="6"/>
      <c r="F184" s="8"/>
      <c r="G184" s="7"/>
      <c r="H184" s="38">
        <f t="shared" si="5"/>
        <v>0</v>
      </c>
    </row>
    <row r="185" spans="1:8" ht="15.5" x14ac:dyDescent="0.35">
      <c r="A185" s="37">
        <v>43</v>
      </c>
      <c r="B185" s="5"/>
      <c r="C185" s="2"/>
      <c r="D185" s="5"/>
      <c r="E185" s="6"/>
      <c r="F185" s="8"/>
      <c r="G185" s="7"/>
      <c r="H185" s="38">
        <f t="shared" si="5"/>
        <v>0</v>
      </c>
    </row>
    <row r="186" spans="1:8" ht="15.5" x14ac:dyDescent="0.35">
      <c r="A186" s="37">
        <v>44</v>
      </c>
      <c r="B186" s="5"/>
      <c r="C186" s="2"/>
      <c r="D186" s="5"/>
      <c r="E186" s="6"/>
      <c r="F186" s="8"/>
      <c r="G186" s="7"/>
      <c r="H186" s="38">
        <f t="shared" si="5"/>
        <v>0</v>
      </c>
    </row>
    <row r="187" spans="1:8" ht="15.5" x14ac:dyDescent="0.35">
      <c r="A187" s="37">
        <v>45</v>
      </c>
      <c r="B187" s="5"/>
      <c r="C187" s="2"/>
      <c r="D187" s="5"/>
      <c r="E187" s="6"/>
      <c r="F187" s="8"/>
      <c r="G187" s="7"/>
      <c r="H187" s="38">
        <f t="shared" si="5"/>
        <v>0</v>
      </c>
    </row>
    <row r="188" spans="1:8" ht="15.5" x14ac:dyDescent="0.35">
      <c r="A188" s="37">
        <v>46</v>
      </c>
      <c r="B188" s="5"/>
      <c r="C188" s="2"/>
      <c r="D188" s="5"/>
      <c r="E188" s="6"/>
      <c r="F188" s="8"/>
      <c r="G188" s="7"/>
      <c r="H188" s="38">
        <f t="shared" si="5"/>
        <v>0</v>
      </c>
    </row>
    <row r="189" spans="1:8" ht="15.5" x14ac:dyDescent="0.35">
      <c r="A189" s="37">
        <v>47</v>
      </c>
      <c r="B189" s="5"/>
      <c r="C189" s="2"/>
      <c r="D189" s="5"/>
      <c r="E189" s="6"/>
      <c r="F189" s="8"/>
      <c r="G189" s="7"/>
      <c r="H189" s="38">
        <f t="shared" si="5"/>
        <v>0</v>
      </c>
    </row>
    <row r="190" spans="1:8" ht="15.5" x14ac:dyDescent="0.35">
      <c r="A190" s="37">
        <v>48</v>
      </c>
      <c r="B190" s="5"/>
      <c r="C190" s="2"/>
      <c r="D190" s="5"/>
      <c r="E190" s="6"/>
      <c r="F190" s="8"/>
      <c r="G190" s="7"/>
      <c r="H190" s="38">
        <f t="shared" si="5"/>
        <v>0</v>
      </c>
    </row>
    <row r="191" spans="1:8" ht="15.5" x14ac:dyDescent="0.35">
      <c r="A191" s="37">
        <v>49</v>
      </c>
      <c r="B191" s="5"/>
      <c r="C191" s="2"/>
      <c r="D191" s="5"/>
      <c r="E191" s="6"/>
      <c r="F191" s="8"/>
      <c r="G191" s="7"/>
      <c r="H191" s="38">
        <f t="shared" si="5"/>
        <v>0</v>
      </c>
    </row>
    <row r="192" spans="1:8" ht="15.5" x14ac:dyDescent="0.35">
      <c r="A192" s="37">
        <v>50</v>
      </c>
      <c r="B192" s="5"/>
      <c r="C192" s="2"/>
      <c r="D192" s="5"/>
      <c r="E192" s="6"/>
      <c r="F192" s="8"/>
      <c r="G192" s="7"/>
      <c r="H192" s="38">
        <f t="shared" si="5"/>
        <v>0</v>
      </c>
    </row>
    <row r="193" spans="1:9" ht="15.5" x14ac:dyDescent="0.35">
      <c r="A193" s="37">
        <v>51</v>
      </c>
      <c r="B193" s="5"/>
      <c r="C193" s="2"/>
      <c r="D193" s="5"/>
      <c r="E193" s="6"/>
      <c r="F193" s="8"/>
      <c r="G193" s="7"/>
      <c r="H193" s="38">
        <f t="shared" si="5"/>
        <v>0</v>
      </c>
    </row>
    <row r="194" spans="1:9" ht="15.5" x14ac:dyDescent="0.35">
      <c r="A194" s="37">
        <v>52</v>
      </c>
      <c r="B194" s="5"/>
      <c r="C194" s="2"/>
      <c r="D194" s="5"/>
      <c r="E194" s="6"/>
      <c r="F194" s="8"/>
      <c r="G194" s="7"/>
      <c r="H194" s="38">
        <f t="shared" si="5"/>
        <v>0</v>
      </c>
    </row>
    <row r="195" spans="1:9" ht="15.5" x14ac:dyDescent="0.35">
      <c r="A195" s="37">
        <v>53</v>
      </c>
      <c r="B195" s="5"/>
      <c r="C195" s="2"/>
      <c r="D195" s="5"/>
      <c r="E195" s="6"/>
      <c r="F195" s="8"/>
      <c r="G195" s="7"/>
      <c r="H195" s="38">
        <f t="shared" si="5"/>
        <v>0</v>
      </c>
    </row>
    <row r="196" spans="1:9" ht="15.5" x14ac:dyDescent="0.35">
      <c r="A196" s="37">
        <v>54</v>
      </c>
      <c r="B196" s="5"/>
      <c r="C196" s="2"/>
      <c r="D196" s="5"/>
      <c r="E196" s="6"/>
      <c r="F196" s="8"/>
      <c r="G196" s="7"/>
      <c r="H196" s="38">
        <f t="shared" si="5"/>
        <v>0</v>
      </c>
    </row>
    <row r="197" spans="1:9" ht="15.5" x14ac:dyDescent="0.35">
      <c r="A197" s="37">
        <v>55</v>
      </c>
      <c r="B197" s="5"/>
      <c r="C197" s="2"/>
      <c r="D197" s="5"/>
      <c r="E197" s="6"/>
      <c r="F197" s="8"/>
      <c r="G197" s="7"/>
      <c r="H197" s="38">
        <f t="shared" si="5"/>
        <v>0</v>
      </c>
    </row>
    <row r="198" spans="1:9" ht="15.5" x14ac:dyDescent="0.35">
      <c r="A198" s="37">
        <v>56</v>
      </c>
      <c r="B198" s="5"/>
      <c r="C198" s="2"/>
      <c r="D198" s="5"/>
      <c r="E198" s="6"/>
      <c r="F198" s="8"/>
      <c r="G198" s="7"/>
      <c r="H198" s="38">
        <f t="shared" si="5"/>
        <v>0</v>
      </c>
    </row>
    <row r="199" spans="1:9" ht="15.5" x14ac:dyDescent="0.35">
      <c r="A199" s="37">
        <v>57</v>
      </c>
      <c r="B199" s="5"/>
      <c r="C199" s="2"/>
      <c r="D199" s="5"/>
      <c r="E199" s="6"/>
      <c r="F199" s="8"/>
      <c r="G199" s="7"/>
      <c r="H199" s="38">
        <f t="shared" si="5"/>
        <v>0</v>
      </c>
    </row>
    <row r="200" spans="1:9" s="30" customFormat="1" ht="15.5" x14ac:dyDescent="0.35">
      <c r="A200" s="37">
        <v>58</v>
      </c>
      <c r="B200" s="5"/>
      <c r="C200" s="2"/>
      <c r="D200" s="5"/>
      <c r="E200" s="6"/>
      <c r="F200" s="8"/>
      <c r="G200" s="7"/>
      <c r="H200" s="38">
        <f t="shared" si="5"/>
        <v>0</v>
      </c>
      <c r="I200"/>
    </row>
    <row r="201" spans="1:9" ht="15.5" x14ac:dyDescent="0.35">
      <c r="A201" s="37">
        <v>59</v>
      </c>
      <c r="B201" s="5"/>
      <c r="C201" s="2"/>
      <c r="D201" s="5"/>
      <c r="E201" s="6"/>
      <c r="F201" s="8"/>
      <c r="G201" s="7"/>
      <c r="H201" s="38">
        <f t="shared" si="5"/>
        <v>0</v>
      </c>
    </row>
    <row r="202" spans="1:9" ht="16" thickBot="1" x14ac:dyDescent="0.4">
      <c r="A202" s="37">
        <v>60</v>
      </c>
      <c r="B202" s="5"/>
      <c r="C202" s="2"/>
      <c r="D202" s="5"/>
      <c r="E202" s="6"/>
      <c r="F202" s="8"/>
      <c r="G202" s="7"/>
      <c r="H202" s="39">
        <f t="shared" si="5"/>
        <v>0</v>
      </c>
    </row>
    <row r="203" spans="1:9" s="30" customFormat="1" ht="23.5" customHeight="1" thickBot="1" x14ac:dyDescent="0.4">
      <c r="A203" s="102" t="s">
        <v>46</v>
      </c>
      <c r="B203" s="103"/>
      <c r="C203" s="103"/>
      <c r="D203" s="103"/>
      <c r="E203" s="103"/>
      <c r="F203" s="103"/>
      <c r="G203" s="103"/>
      <c r="H203" s="40">
        <f>SUM(H143:H202)</f>
        <v>0</v>
      </c>
    </row>
    <row r="204" spans="1:9" s="30" customFormat="1" x14ac:dyDescent="0.35">
      <c r="G204" s="43"/>
      <c r="H204" s="43"/>
    </row>
    <row r="205" spans="1:9" s="30" customFormat="1" x14ac:dyDescent="0.35">
      <c r="A205" s="44" t="s">
        <v>95</v>
      </c>
      <c r="G205" s="43"/>
      <c r="H205" s="43"/>
    </row>
    <row r="206" spans="1:9" s="30" customFormat="1" ht="39" customHeight="1" x14ac:dyDescent="0.35">
      <c r="B206" s="63" t="s">
        <v>31</v>
      </c>
      <c r="C206" s="63"/>
      <c r="D206" s="63"/>
      <c r="E206" s="63"/>
      <c r="F206" s="63"/>
      <c r="G206" s="63"/>
      <c r="H206" s="43"/>
    </row>
    <row r="207" spans="1:9" x14ac:dyDescent="0.35">
      <c r="B207" s="88" t="s">
        <v>34</v>
      </c>
      <c r="C207" s="88"/>
      <c r="D207" s="88"/>
      <c r="E207" s="88"/>
      <c r="F207" s="88"/>
      <c r="G207" s="88"/>
      <c r="H207"/>
      <c r="I207" s="23"/>
    </row>
    <row r="208" spans="1:9" x14ac:dyDescent="0.35">
      <c r="B208" s="89"/>
      <c r="C208" s="89"/>
      <c r="D208" s="89"/>
      <c r="E208" s="89"/>
      <c r="F208" s="89"/>
      <c r="G208" s="89"/>
      <c r="H208" s="89"/>
    </row>
    <row r="209" spans="2:8" x14ac:dyDescent="0.35">
      <c r="B209" s="82" t="s">
        <v>36</v>
      </c>
      <c r="C209" s="83"/>
      <c r="D209" s="84"/>
      <c r="E209" s="86" t="s">
        <v>35</v>
      </c>
      <c r="F209" s="86"/>
      <c r="G209" s="86"/>
      <c r="H209"/>
    </row>
    <row r="210" spans="2:8" ht="33.65" customHeight="1" x14ac:dyDescent="0.35">
      <c r="B210" s="90" t="s">
        <v>25</v>
      </c>
      <c r="C210" s="90"/>
      <c r="D210" s="90"/>
      <c r="E210" s="87" t="s">
        <v>19</v>
      </c>
      <c r="F210" s="87"/>
      <c r="G210" s="87"/>
      <c r="H210"/>
    </row>
    <row r="211" spans="2:8" ht="15" customHeight="1" x14ac:dyDescent="0.35">
      <c r="B211" s="91" t="s">
        <v>52</v>
      </c>
      <c r="C211" s="92"/>
      <c r="D211" s="93"/>
      <c r="E211" s="94" t="s">
        <v>93</v>
      </c>
      <c r="F211" s="95"/>
      <c r="G211" s="96"/>
      <c r="H211"/>
    </row>
    <row r="212" spans="2:8" x14ac:dyDescent="0.35">
      <c r="B212" s="85" t="s">
        <v>119</v>
      </c>
      <c r="C212" s="85"/>
      <c r="D212" s="85"/>
      <c r="E212" s="85" t="s">
        <v>20</v>
      </c>
      <c r="F212" s="85"/>
      <c r="G212" s="85"/>
      <c r="H212"/>
    </row>
    <row r="213" spans="2:8" x14ac:dyDescent="0.35">
      <c r="B213" s="85" t="s">
        <v>9</v>
      </c>
      <c r="C213" s="85"/>
      <c r="D213" s="85"/>
      <c r="E213" s="100" t="s">
        <v>123</v>
      </c>
      <c r="F213" s="85"/>
      <c r="G213" s="85"/>
      <c r="H213"/>
    </row>
    <row r="214" spans="2:8" x14ac:dyDescent="0.35">
      <c r="B214" s="85" t="s">
        <v>10</v>
      </c>
      <c r="C214" s="85"/>
      <c r="D214" s="85"/>
      <c r="E214" s="100" t="s">
        <v>121</v>
      </c>
      <c r="F214" s="85"/>
      <c r="G214" s="85"/>
      <c r="H214"/>
    </row>
    <row r="215" spans="2:8" x14ac:dyDescent="0.35">
      <c r="B215" s="85" t="s">
        <v>11</v>
      </c>
      <c r="C215" s="85"/>
      <c r="D215" s="85"/>
      <c r="E215" s="98" t="s">
        <v>94</v>
      </c>
      <c r="F215" s="99"/>
      <c r="G215" s="100"/>
      <c r="H215"/>
    </row>
    <row r="216" spans="2:8" x14ac:dyDescent="0.35">
      <c r="B216" s="85" t="s">
        <v>12</v>
      </c>
      <c r="C216" s="85"/>
      <c r="D216" s="85"/>
      <c r="E216" s="98" t="s">
        <v>122</v>
      </c>
      <c r="F216" s="99"/>
      <c r="G216" s="100"/>
    </row>
    <row r="217" spans="2:8" x14ac:dyDescent="0.35">
      <c r="B217" s="85" t="s">
        <v>13</v>
      </c>
      <c r="C217" s="85"/>
      <c r="D217" s="85"/>
      <c r="E217" s="94" t="s">
        <v>49</v>
      </c>
      <c r="F217" s="95"/>
      <c r="G217" s="96"/>
    </row>
    <row r="218" spans="2:8" ht="35.15" customHeight="1" x14ac:dyDescent="0.35">
      <c r="B218" s="87" t="s">
        <v>14</v>
      </c>
      <c r="C218" s="87"/>
      <c r="D218" s="87"/>
      <c r="E218" s="85" t="s">
        <v>126</v>
      </c>
      <c r="F218" s="85"/>
      <c r="G218" s="85"/>
    </row>
    <row r="219" spans="2:8" x14ac:dyDescent="0.35">
      <c r="B219" s="85" t="s">
        <v>15</v>
      </c>
      <c r="C219" s="85"/>
      <c r="D219" s="85"/>
      <c r="E219" s="101"/>
      <c r="F219" s="101"/>
      <c r="G219" s="101"/>
    </row>
    <row r="220" spans="2:8" x14ac:dyDescent="0.35">
      <c r="B220" s="85" t="s">
        <v>127</v>
      </c>
      <c r="C220" s="85"/>
      <c r="D220" s="85"/>
      <c r="E220" s="45"/>
      <c r="F220" s="45"/>
      <c r="G220" s="45"/>
    </row>
    <row r="221" spans="2:8" x14ac:dyDescent="0.35">
      <c r="B221" s="85" t="s">
        <v>124</v>
      </c>
      <c r="C221" s="85"/>
      <c r="D221" s="85"/>
      <c r="E221" s="45"/>
      <c r="F221" s="45"/>
      <c r="G221" s="45"/>
    </row>
    <row r="222" spans="2:8" x14ac:dyDescent="0.35">
      <c r="B222" s="85" t="s">
        <v>125</v>
      </c>
      <c r="C222" s="85"/>
      <c r="D222" s="85"/>
      <c r="E222" s="101"/>
      <c r="F222" s="101"/>
      <c r="G222" s="101"/>
    </row>
    <row r="223" spans="2:8" x14ac:dyDescent="0.35">
      <c r="B223" s="85" t="s">
        <v>16</v>
      </c>
      <c r="C223" s="85"/>
      <c r="D223" s="85"/>
      <c r="E223" s="46"/>
      <c r="F223" s="46"/>
      <c r="G223" s="47"/>
    </row>
    <row r="224" spans="2:8" x14ac:dyDescent="0.35">
      <c r="B224" s="98" t="s">
        <v>128</v>
      </c>
      <c r="C224" s="99"/>
      <c r="D224" s="100"/>
      <c r="E224" s="46"/>
      <c r="F224" s="46"/>
      <c r="G224" s="47"/>
    </row>
    <row r="225" spans="2:7" x14ac:dyDescent="0.35">
      <c r="B225" s="85" t="s">
        <v>120</v>
      </c>
      <c r="C225" s="85"/>
      <c r="D225" s="85"/>
      <c r="E225" s="46"/>
      <c r="F225" s="46"/>
      <c r="G225" s="47"/>
    </row>
    <row r="226" spans="2:7" x14ac:dyDescent="0.35">
      <c r="B226" s="85" t="s">
        <v>17</v>
      </c>
      <c r="C226" s="85"/>
      <c r="D226" s="85"/>
      <c r="E226" s="46"/>
      <c r="F226" s="46"/>
      <c r="G226" s="47"/>
    </row>
    <row r="227" spans="2:7" x14ac:dyDescent="0.35">
      <c r="B227" s="85" t="s">
        <v>18</v>
      </c>
      <c r="C227" s="85"/>
      <c r="D227" s="85"/>
      <c r="E227" s="46"/>
      <c r="F227" s="46"/>
      <c r="G227" s="47"/>
    </row>
  </sheetData>
  <sheetProtection algorithmName="SHA-512" hashValue="RryYrA3K2XfYeTQdkfDMM/NHnfPBm9sTthguP2qm5anmsS4RMLFnSOBHPq2DfgrFkYY1PFB/q1f75scsbpG4eQ==" saltValue="KoSLB7KZn9D2ndoGKdsBNA==" spinCount="100000" sheet="1" formatCells="0" formatColumns="0" formatRows="0"/>
  <mergeCells count="44">
    <mergeCell ref="A203:G203"/>
    <mergeCell ref="A72:H72"/>
    <mergeCell ref="A71:H71"/>
    <mergeCell ref="A70:G70"/>
    <mergeCell ref="A137:G137"/>
    <mergeCell ref="A139:H139"/>
    <mergeCell ref="A136:H136"/>
    <mergeCell ref="E222:G222"/>
    <mergeCell ref="E214:G214"/>
    <mergeCell ref="E213:G213"/>
    <mergeCell ref="B219:D219"/>
    <mergeCell ref="B218:D218"/>
    <mergeCell ref="B217:D217"/>
    <mergeCell ref="B216:D216"/>
    <mergeCell ref="B215:D215"/>
    <mergeCell ref="E219:G219"/>
    <mergeCell ref="B220:D220"/>
    <mergeCell ref="B221:D221"/>
    <mergeCell ref="E218:G218"/>
    <mergeCell ref="E217:G217"/>
    <mergeCell ref="E215:G215"/>
    <mergeCell ref="E216:G216"/>
    <mergeCell ref="B227:D227"/>
    <mergeCell ref="B226:D226"/>
    <mergeCell ref="B225:D225"/>
    <mergeCell ref="B223:D223"/>
    <mergeCell ref="B222:D222"/>
    <mergeCell ref="B224:D224"/>
    <mergeCell ref="A4:H4"/>
    <mergeCell ref="A7:H7"/>
    <mergeCell ref="B209:D209"/>
    <mergeCell ref="B214:D214"/>
    <mergeCell ref="B213:D213"/>
    <mergeCell ref="B212:D212"/>
    <mergeCell ref="E209:G209"/>
    <mergeCell ref="E210:G210"/>
    <mergeCell ref="E212:G212"/>
    <mergeCell ref="B206:G206"/>
    <mergeCell ref="B207:G207"/>
    <mergeCell ref="B208:H208"/>
    <mergeCell ref="B210:D210"/>
    <mergeCell ref="B211:D211"/>
    <mergeCell ref="E211:G211"/>
    <mergeCell ref="A6:H6"/>
  </mergeCells>
  <phoneticPr fontId="8" type="noConversion"/>
  <pageMargins left="0.7" right="0.7" top="0.78740157499999996" bottom="0.78740157499999996" header="0.3" footer="0.3"/>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1310-91F9-4228-9760-635D1B4524ED}">
  <dimension ref="A1:H7"/>
  <sheetViews>
    <sheetView workbookViewId="0">
      <selection activeCell="B5" sqref="B5:B7"/>
    </sheetView>
  </sheetViews>
  <sheetFormatPr defaultRowHeight="14.5" x14ac:dyDescent="0.35"/>
  <cols>
    <col min="1" max="1" width="4.7265625" customWidth="1"/>
    <col min="2" max="2" width="48" customWidth="1"/>
    <col min="3" max="3" width="45.26953125" customWidth="1"/>
    <col min="4" max="6" width="16.453125" customWidth="1"/>
    <col min="7" max="7" width="41.26953125" customWidth="1"/>
  </cols>
  <sheetData>
    <row r="1" spans="1:8" x14ac:dyDescent="0.35">
      <c r="A1" t="s">
        <v>113</v>
      </c>
      <c r="H1" s="29"/>
    </row>
    <row r="2" spans="1:8" x14ac:dyDescent="0.35">
      <c r="A2" t="s">
        <v>89</v>
      </c>
      <c r="H2" s="29"/>
    </row>
    <row r="3" spans="1:8" ht="15" thickBot="1" x14ac:dyDescent="0.4">
      <c r="H3" s="29"/>
    </row>
    <row r="4" spans="1:8" ht="54" customHeight="1" x14ac:dyDescent="0.35">
      <c r="A4" s="15" t="s">
        <v>0</v>
      </c>
      <c r="B4" s="61" t="s">
        <v>4</v>
      </c>
      <c r="C4" s="62"/>
      <c r="D4" s="48" t="s">
        <v>129</v>
      </c>
      <c r="E4" s="48" t="s">
        <v>106</v>
      </c>
      <c r="F4" s="48" t="s">
        <v>107</v>
      </c>
      <c r="G4" s="18" t="s">
        <v>111</v>
      </c>
    </row>
    <row r="5" spans="1:8" ht="81.650000000000006" customHeight="1" x14ac:dyDescent="0.35">
      <c r="A5" s="19" t="s">
        <v>67</v>
      </c>
      <c r="B5" s="111" t="s">
        <v>108</v>
      </c>
      <c r="C5" s="21" t="s">
        <v>96</v>
      </c>
      <c r="D5" s="53"/>
      <c r="E5" s="53"/>
      <c r="F5" s="49">
        <f>D5*E5*15</f>
        <v>0</v>
      </c>
      <c r="G5" s="55"/>
    </row>
    <row r="6" spans="1:8" ht="85.5" customHeight="1" x14ac:dyDescent="0.35">
      <c r="A6" s="19" t="s">
        <v>68</v>
      </c>
      <c r="B6" s="72"/>
      <c r="C6" s="21" t="s">
        <v>97</v>
      </c>
      <c r="D6" s="53"/>
      <c r="E6" s="53"/>
      <c r="F6" s="49">
        <f t="shared" ref="F6:F7" si="0">D6*E6*15</f>
        <v>0</v>
      </c>
      <c r="G6" s="55"/>
    </row>
    <row r="7" spans="1:8" ht="94.5" customHeight="1" thickBot="1" x14ac:dyDescent="0.4">
      <c r="A7" s="50" t="s">
        <v>69</v>
      </c>
      <c r="B7" s="112"/>
      <c r="C7" s="51" t="s">
        <v>98</v>
      </c>
      <c r="D7" s="54"/>
      <c r="E7" s="54"/>
      <c r="F7" s="52">
        <f t="shared" si="0"/>
        <v>0</v>
      </c>
      <c r="G7" s="56"/>
    </row>
  </sheetData>
  <sheetProtection algorithmName="SHA-512" hashValue="kaIbvs08c44kUlJaTjrB2CI7eS8zNZVd1uoENL7S1acHBxGubEDAsoVirEQRzmlNnbu93gFqyFZJkOE4+aTrNw==" saltValue="iFeWeBEQEi35Gb+R3t/26g==" spinCount="100000" sheet="1" objects="1" scenarios="1"/>
  <mergeCells count="2">
    <mergeCell ref="B5:B7"/>
    <mergeCell ref="B4:C4"/>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ubor DMS" ma:contentTypeID="0x010100617DA10A36FE5747AD151C4F74B1AC9600766C8EDF08816E45BAE8A3B21C81AAAB" ma:contentTypeVersion="11" ma:contentTypeDescription="Vytvoří nový dokument" ma:contentTypeScope="" ma:versionID="c998054702bb9dc463c4cfa76eed58fa">
  <xsd:schema xmlns:xsd="http://www.w3.org/2001/XMLSchema" xmlns:xs="http://www.w3.org/2001/XMLSchema" xmlns:p="http://schemas.microsoft.com/office/2006/metadata/properties" xmlns:ns2="b246a3c9-e8b6-4373-bafd-ef843f8c6aef" targetNamespace="http://schemas.microsoft.com/office/2006/metadata/properties" ma:root="true" ma:fieldsID="07ad7ba0c4c45f8c544a83eee4ee536c"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element ref="ns2:MimeType" minOccurs="0"/>
                <xsd:element ref="ns2:MimeTypeResul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element name="MimeType" ma:index="19" nillable="true" ma:displayName="Mime Type" ma:description="" ma:internalName="MimeType">
      <xsd:simpleType>
        <xsd:restriction base="dms:Text">
          <xsd:maxLength value="255"/>
        </xsd:restriction>
      </xsd:simpleType>
    </xsd:element>
    <xsd:element name="MimeTypeResult" ma:index="20" nillable="true" ma:displayName="Mime Type Result" ma:default="None" ma:description="" ma:format="Dropdown" ma:internalName="MimeTypeResult">
      <xsd:simpleType>
        <xsd:restriction base="dms:Text">
          <xsd:enumeration value="None"/>
          <xsd:enumeration value="Valid"/>
          <xsd:enumeration value="Invalid"/>
          <xsd:enumeration value="NoExtension"/>
          <xsd:enumeration value="NoContent"/>
          <xsd:enumeration value="Unknown"/>
        </xsd:restriction>
      </xsd:simpleType>
    </xsd:element>
    <xsd:element name="SharedWithUsers" ma:index="21"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STC/004112/ÚSV/2024/9</CisloJednaci>
    <NazevDokumentu xmlns="b246a3c9-e8b6-4373-bafd-ef843f8c6aef">Vysvětlení a změna ZD II.</NazevDokumentu>
    <Znacka xmlns="b246a3c9-e8b6-4373-bafd-ef843f8c6aef" xsi:nil="true"/>
    <HashValue xmlns="b246a3c9-e8b6-4373-bafd-ef843f8c6aef" xsi:nil="true"/>
    <JID xmlns="b246a3c9-e8b6-4373-bafd-ef843f8c6aef">R_STCSPS_0085863</JID>
    <IDExt xmlns="b246a3c9-e8b6-4373-bafd-ef843f8c6aef" xsi:nil="true"/>
    <MimeTypeResult xmlns="b246a3c9-e8b6-4373-bafd-ef843f8c6aef">None</MimeTypeResult>
    <MimeType xmlns="b246a3c9-e8b6-4373-bafd-ef843f8c6aef" xsi:nil="true"/>
  </documentManagement>
</p:properties>
</file>

<file path=customXml/itemProps1.xml><?xml version="1.0" encoding="utf-8"?>
<ds:datastoreItem xmlns:ds="http://schemas.openxmlformats.org/officeDocument/2006/customXml" ds:itemID="{49007DA3-1973-40E5-B1C5-EFE4FF26E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3E9DD6-05E3-4AED-8E7D-77541FDBC6B1}">
  <ds:schemaRefs>
    <ds:schemaRef ds:uri="http://schemas.microsoft.com/sharepoint/v3/contenttype/forms"/>
  </ds:schemaRefs>
</ds:datastoreItem>
</file>

<file path=customXml/itemProps3.xml><?xml version="1.0" encoding="utf-8"?>
<ds:datastoreItem xmlns:ds="http://schemas.openxmlformats.org/officeDocument/2006/customXml" ds:itemID="{AC7ADA97-7C45-4124-B756-7432BA8CA92D}">
  <ds:schemaRefs>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b246a3c9-e8b6-4373-bafd-ef843f8c6aef"/>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4</vt:i4>
      </vt:variant>
    </vt:vector>
  </HeadingPairs>
  <TitlesOfParts>
    <vt:vector size="4" baseType="lpstr">
      <vt:lpstr>0. INSTRUCTIONS TO FILL IN</vt:lpstr>
      <vt:lpstr>1. Evaluation Model Complete</vt:lpstr>
      <vt:lpstr>2. Annex 9 Contract_Spare parts</vt:lpstr>
      <vt:lpstr>3. Annex 10 Contract_Prev.insp.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Řeháčková Monika</dc:creator>
  <cp:lastModifiedBy>Řeháčková Monika</cp:lastModifiedBy>
  <cp:lastPrinted>2024-02-27T09:11:29Z</cp:lastPrinted>
  <dcterms:created xsi:type="dcterms:W3CDTF">2022-01-20T08:13:06Z</dcterms:created>
  <dcterms:modified xsi:type="dcterms:W3CDTF">2024-09-23T14:01:18Z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0x010100617DA10A36FE5747AD151C4F74B1AC9600766C8EDF08816E45BAE8A3B21C81AAAB</vt:lpwstr>
  </property>
</Properties>
</file>