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pcss365-my.sharepoint.com/personal/andrea_kratoskova_spcss_cz/Documents/Desktop/pracovni/VZ2025049 (VZ202305-02) Nákup aktivních prvků Cisco/01_ZADANI-VZ/"/>
    </mc:Choice>
  </mc:AlternateContent>
  <xr:revisionPtr revIDLastSave="70" documentId="8_{7692EEB7-0577-4096-95D1-E3115C4BD63C}" xr6:coauthVersionLast="47" xr6:coauthVersionMax="47" xr10:uidLastSave="{C2350D3E-8687-4006-A012-ABD8E58641D8}"/>
  <bookViews>
    <workbookView xWindow="-28910" yWindow="-110" windowWidth="29020" windowHeight="1570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9" i="1" l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  <c r="G70" i="1" l="1"/>
</calcChain>
</file>

<file path=xl/sharedStrings.xml><?xml version="1.0" encoding="utf-8"?>
<sst xmlns="http://schemas.openxmlformats.org/spreadsheetml/2006/main" count="205" uniqueCount="140">
  <si>
    <t>---</t>
  </si>
  <si>
    <t>Název</t>
  </si>
  <si>
    <t>Označení výrobce</t>
  </si>
  <si>
    <t>Jednotková cena</t>
  </si>
  <si>
    <t>Počet kusů</t>
  </si>
  <si>
    <t>Celková cena za položky</t>
  </si>
  <si>
    <t>Celková nabídková cena v Kč bez DPH</t>
  </si>
  <si>
    <t>Doba trvání subskripce</t>
  </si>
  <si>
    <t>DC-MGT-SAAS</t>
  </si>
  <si>
    <t>Cisco Intersight SaaS</t>
  </si>
  <si>
    <t>SVS-DCM-SUPT-BAS</t>
  </si>
  <si>
    <t>DC-MGT-IS-SAAS-AD</t>
  </si>
  <si>
    <t>DC-MGT-UCSC-1S</t>
  </si>
  <si>
    <t>DC-MGT-ADOPT-BAS</t>
  </si>
  <si>
    <t>UCS-DDR5-BLK</t>
  </si>
  <si>
    <t>CAB-9K10A-EU</t>
  </si>
  <si>
    <t>QSFP-100G-AOC3M</t>
  </si>
  <si>
    <t>Cisco Support Standard for DCM</t>
  </si>
  <si>
    <t>Infrastructure Services SaaS/CVA - Advantage</t>
  </si>
  <si>
    <t>UCS Central Per Server - 1 Server License</t>
  </si>
  <si>
    <t>UCS DDR5 DIMM Blanks</t>
  </si>
  <si>
    <t>64GB DDR5-5600 RDIMM 2Rx4 (16Gb)</t>
  </si>
  <si>
    <t>Power Cord, 250VAC 10A CEE 7/7 Plug, EU</t>
  </si>
  <si>
    <t>100GBASE QSFP Active Optical Cable, 3m</t>
  </si>
  <si>
    <t>UCS C-Series M7 SFF drive blanking panel</t>
  </si>
  <si>
    <t>UCS-M7-MLB</t>
  </si>
  <si>
    <t>UCS M7 RACK MLB</t>
  </si>
  <si>
    <t>Intersight - Virtual adopt session http://cs.co/requestCSS</t>
  </si>
  <si>
    <t>UCSC-C220-M7N</t>
  </si>
  <si>
    <t>UCS C220 M7 Rack w/o CPU, mem, drives, 1U w NVMe backplane</t>
  </si>
  <si>
    <t>CON-L14OS-UCSCYC22</t>
  </si>
  <si>
    <t>CX LEVEL 1 24X7X4OS UCS C220 M7 Rack w/o CPU, mem, drives, 1</t>
  </si>
  <si>
    <t>ISM-MANAGED</t>
  </si>
  <si>
    <t>Deployment mode for C Series Servers in Standalone mode</t>
  </si>
  <si>
    <t>UCS-M2-960G-D</t>
  </si>
  <si>
    <t>960GB M.2 SATA Micron G2 SSD</t>
  </si>
  <si>
    <t>UCS-M2-HWRAID-D</t>
  </si>
  <si>
    <t>Cisco Boot optimized M.2 Raid controller</t>
  </si>
  <si>
    <t>UCSX-TPM-002C-D</t>
  </si>
  <si>
    <t>TPM 2.0, TCG, FIPS140-2, CC EAL4+ Certified, for servers</t>
  </si>
  <si>
    <t>UCSC-RAIL-D</t>
  </si>
  <si>
    <t>Ball Bearing Rail Kit for C220 &amp; C240 M7/M8 rack servers</t>
  </si>
  <si>
    <t>UCSC-BZL-C220-D</t>
  </si>
  <si>
    <t>C220 M7 and M8 Security Bezel</t>
  </si>
  <si>
    <t>UCSC-INT-SW02-D</t>
  </si>
  <si>
    <t>C220 and C240 M7 / C245 M8 Chassis Intrusion Switch</t>
  </si>
  <si>
    <t>CIMC-LATEST-D</t>
  </si>
  <si>
    <t>IMC SW (Recommended) latest release for C-Series Servers.</t>
  </si>
  <si>
    <t>UCSC-HSLP-C220M7</t>
  </si>
  <si>
    <t>UCS C220 M7 Heatsink for &amp; C240 GPU Heatsink</t>
  </si>
  <si>
    <t>UCSC-BBLKD-M7</t>
  </si>
  <si>
    <t>UCS-CPU-I6526Y</t>
  </si>
  <si>
    <t>Intel I6526Y 2.8GHz/195W 16C/37.5MB DDR5 5200MT/s</t>
  </si>
  <si>
    <t>UCS-MRX64G2RE3</t>
  </si>
  <si>
    <t>UCS-NVMEG4-M1920D</t>
  </si>
  <si>
    <t>1.9TB 2.5in U.3 15mm P7450 Hg Perf Med End NVMe</t>
  </si>
  <si>
    <t>UCSC-PSU1-1200W-D</t>
  </si>
  <si>
    <t>1200w AC Titanium Power Supply for C-series Rack Servers</t>
  </si>
  <si>
    <t>UCSC-RIS1A-22XM7</t>
  </si>
  <si>
    <t>UCS C-Series M7 1U Riser 1A PCIe Gen4 x16 HH</t>
  </si>
  <si>
    <t>UCSC-RIS2A-22XM7</t>
  </si>
  <si>
    <t>UCS C-Series M7 1U Riser 2A PCIe Gen4 x16 HH</t>
  </si>
  <si>
    <t>UCSC-RIS3A-22XM7</t>
  </si>
  <si>
    <t>UCS C-Series M7 1U Riser 3A PCIe Gen4 x16 HH (CPU2)</t>
  </si>
  <si>
    <t>UCSC-P-MDD100GF-D</t>
  </si>
  <si>
    <t>Cisco-MLNX MCX623106AS-CDAT 2x100GbE QSFP56 PCIe NIC</t>
  </si>
  <si>
    <t>N9K-C93600CD-GX</t>
  </si>
  <si>
    <t>Nexus 9300 Series, 28p 100G and 8p 400G Switch</t>
  </si>
  <si>
    <t>CON-L1NCD-N9KC936G</t>
  </si>
  <si>
    <t>CX LEVEL 1 8X7NCD Nexus 9300 with 28p 100G and 8p 400G</t>
  </si>
  <si>
    <t>NXK-AF-PE</t>
  </si>
  <si>
    <t>Dummy PID for Airflow Selection Port-side Exhaust</t>
  </si>
  <si>
    <t>MODE-NXOS</t>
  </si>
  <si>
    <t>Mode selection between ACI and NXOS</t>
  </si>
  <si>
    <t>NXOS-CS-10.5.3F</t>
  </si>
  <si>
    <t>Nexus 9300, 9500, 9800 NX-OS SW 10.5.3 (64bit) Cisco Silicon</t>
  </si>
  <si>
    <t>NXK-ACC-KIT-1RU</t>
  </si>
  <si>
    <t>Nexus 3K/9K Fixed Accessory Kit,  1RU front and rear removal</t>
  </si>
  <si>
    <t>NXA-FAN-35CFM-PE</t>
  </si>
  <si>
    <t>Nexus Fan, 35CFM, port side exhaust airflow</t>
  </si>
  <si>
    <t>NXA-PAC-1100W-PE2</t>
  </si>
  <si>
    <t>Nexus AC 1100W PSU -  Port Side Exhaust</t>
  </si>
  <si>
    <t>NXOS-SLP-INFO-9K</t>
  </si>
  <si>
    <t>Info PID for Smart Licensing using Policy for N9K</t>
  </si>
  <si>
    <t>DCN-OTHER</t>
  </si>
  <si>
    <t>Select if this product will NOT be used for AI Applications</t>
  </si>
  <si>
    <t>QSFP-100G-SR1.2</t>
  </si>
  <si>
    <t>100G SR1.2 BiDi QSFP Transceiver, LC, 100m OM4 MMF</t>
  </si>
  <si>
    <t>C1A1TN9300XF2-3Y</t>
  </si>
  <si>
    <t>Data Center Networking Advantage Term N9300 XF2, 3Y</t>
  </si>
  <si>
    <t>SVS-L1N9KA-XF2-3Y</t>
  </si>
  <si>
    <t>Cisco Support Enhanced for DCN Advantage Term N9300 XF2, 3Y</t>
  </si>
  <si>
    <t>SW-OTHER</t>
  </si>
  <si>
    <t>C9300-24T-A</t>
  </si>
  <si>
    <t>CON-L14OS-C93002TA</t>
  </si>
  <si>
    <t>C9300-DNA-A-24</t>
  </si>
  <si>
    <t>CON-L1SWT-C93A24</t>
  </si>
  <si>
    <t>C9300-DNA-A-24-5Y</t>
  </si>
  <si>
    <t>D-DNAS-EXT-S-T</t>
  </si>
  <si>
    <t>D-DNAS-EXT-S-5Y</t>
  </si>
  <si>
    <t>TE-EMBEDDED-T</t>
  </si>
  <si>
    <t>TE-EMBEDDED-T-5Y</t>
  </si>
  <si>
    <t>C9300-NW-A-24</t>
  </si>
  <si>
    <t>SC9300UK9-1712</t>
  </si>
  <si>
    <t>PWR-C1-350WAC-P</t>
  </si>
  <si>
    <t>PWR-C1-350WAC-P/2</t>
  </si>
  <si>
    <t>CAB-TA-EU</t>
  </si>
  <si>
    <t>SSD-240G</t>
  </si>
  <si>
    <t>STACK-T1-50CM</t>
  </si>
  <si>
    <t>CAB-SPWR-30CM</t>
  </si>
  <si>
    <t>TE-C9K-SW</t>
  </si>
  <si>
    <t>C9K-ACC-RBFT</t>
  </si>
  <si>
    <t>C9K-ACC-SCR-4</t>
  </si>
  <si>
    <t>CAB-GUIDE-1RU</t>
  </si>
  <si>
    <t>C9300-NM-8X</t>
  </si>
  <si>
    <t>NETWORK-PNP-LIC</t>
  </si>
  <si>
    <t>Catalyst 9300 24-port data only, Network Advantage</t>
  </si>
  <si>
    <t>CX LEVEL 1 24X7X4OSCatalyst 9300 24port data only Network</t>
  </si>
  <si>
    <t>C9300 DNA Advantage, 24-port Term Licenses</t>
  </si>
  <si>
    <t>CX LEVEL 1 SW SUB C9300 DNA Advantage</t>
  </si>
  <si>
    <t>C9300 DNA Advantage, 24-Port, 5 Year Term License</t>
  </si>
  <si>
    <t>Cisco DNA Spaces Extend Term License for Catalyst Switches</t>
  </si>
  <si>
    <t>Cisco DNA Spaces Extend for Catalyst Switching - 5Year</t>
  </si>
  <si>
    <t>Cisco ThousandEyes Enterprise Agent IBN Embedded</t>
  </si>
  <si>
    <t>ThousandEyes - Enterprise Agents</t>
  </si>
  <si>
    <t>C9300 Network Advantage, 24-port license</t>
  </si>
  <si>
    <t>Cisco Catalyst 9300 XE 17.12 UNIVERSAL</t>
  </si>
  <si>
    <t>350W AC 80+ platinum Config 1 Power Supply</t>
  </si>
  <si>
    <t>350W AC 80+ platinum Config 1 Secondary Power Supply</t>
  </si>
  <si>
    <t>Europe AC Type A Power Cable</t>
  </si>
  <si>
    <t>Cisco pluggable USB3.0 SSD storage</t>
  </si>
  <si>
    <t>50CM Type 1 Stacking Cable</t>
  </si>
  <si>
    <t>Catalyst Stack Power Cable 30 CM</t>
  </si>
  <si>
    <t>TE agent for IOSXE on C9K</t>
  </si>
  <si>
    <t>RUBBER FEET FOR TABLE TOP SETUP 9200 and 93xx</t>
  </si>
  <si>
    <t>12-24 and 10-32 SCREWS FOR RACK INSTALLATION, QTY 4</t>
  </si>
  <si>
    <t>1RU CABLE MANAGEMENT GUIDES 9200 and 9300</t>
  </si>
  <si>
    <t>Catalyst 9300 8 x 10GE Network Module</t>
  </si>
  <si>
    <t>Network Plug-n-Play Connect for zero-touch device deployment</t>
  </si>
  <si>
    <t>Celková doba trvání v měsících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</si>
</sst>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Kč-405]"/>
  </numFmts>
  <fonts count="10" x14ac:knownFonts="1">
    <font>
      <sz val="11"/>
      <color indexed="8"/>
      <name val="Aptos Narrow"/>
      <family val="2"/>
      <scheme val="minor"/>
    </font>
    <font>
      <b/>
      <sz val="10"/>
      <color indexed="8"/>
      <name val="Aptos Narrow"/>
      <family val="2"/>
      <scheme val="minor"/>
    </font>
    <font>
      <sz val="11"/>
      <color theme="1" tint="0.14999847407452621"/>
      <name val="Aptos Narrow"/>
      <family val="2"/>
      <scheme val="minor"/>
    </font>
    <font>
      <sz val="11"/>
      <color theme="1" tint="0.34998626667073579"/>
      <name val="Aptos Narrow"/>
      <family val="2"/>
      <scheme val="minor"/>
    </font>
    <font>
      <sz val="9"/>
      <color theme="1" tint="0.34998626667073579"/>
      <name val="Verdana"/>
      <family val="2"/>
      <charset val="238"/>
    </font>
    <font>
      <sz val="9"/>
      <color theme="1" tint="0.14999847407452621"/>
      <name val="Verdana"/>
      <family val="2"/>
      <charset val="238"/>
    </font>
    <font>
      <sz val="9"/>
      <color indexed="8"/>
      <name val="Verdana"/>
      <family val="2"/>
      <charset val="238"/>
    </font>
    <font>
      <b/>
      <sz val="9"/>
      <color indexed="8"/>
      <name val="Verdana"/>
      <family val="2"/>
      <charset val="238"/>
    </font>
    <font>
      <b/>
      <sz val="9"/>
      <color theme="0"/>
      <name val="Verdana"/>
      <family val="2"/>
      <charset val="238"/>
    </font>
    <font>
      <b/>
      <sz val="10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8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quotePrefix="1" applyFont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right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9" fillId="5" borderId="1" xfId="0" applyFont="1" applyFill="1" applyBorder="1" applyAlignment="1">
      <alignment horizontal="left" vertical="center"/>
    </xf>
    <xf numFmtId="164" fontId="9" fillId="5" borderId="1" xfId="0" applyNumberFormat="1" applyFont="1" applyFill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62"/>
  <sheetViews>
    <sheetView showGridLines="0" tabSelected="1" view="pageBreakPreview" zoomScale="110" zoomScaleNormal="110" zoomScaleSheetLayoutView="110" workbookViewId="0">
      <pane ySplit="1" topLeftCell="A51" activePane="bottomLeft" state="frozen"/>
      <selection pane="bottomLeft" sqref="A1:G70"/>
    </sheetView>
  </sheetViews>
  <sheetFormatPr defaultColWidth="14.81640625" defaultRowHeight="12.75" customHeight="1" x14ac:dyDescent="0.35"/>
  <cols>
    <col min="1" max="1" width="23.453125" style="3" customWidth="1"/>
    <col min="2" max="2" width="31.26953125" style="3" customWidth="1"/>
    <col min="3" max="3" width="16.453125" style="3" customWidth="1"/>
    <col min="4" max="4" width="18.453125" style="1" customWidth="1"/>
    <col min="5" max="5" width="11.54296875" style="2" customWidth="1"/>
    <col min="6" max="6" width="9.7265625" style="2" customWidth="1"/>
    <col min="7" max="7" width="23.81640625" style="2" bestFit="1" customWidth="1"/>
  </cols>
  <sheetData>
    <row r="1" spans="1:7" ht="47.5" customHeight="1" x14ac:dyDescent="0.35">
      <c r="A1" s="4" t="s">
        <v>2</v>
      </c>
      <c r="B1" s="4" t="s">
        <v>1</v>
      </c>
      <c r="C1" s="4" t="s">
        <v>139</v>
      </c>
      <c r="D1" s="4" t="s">
        <v>3</v>
      </c>
      <c r="E1" s="4" t="s">
        <v>7</v>
      </c>
      <c r="F1" s="4" t="s">
        <v>4</v>
      </c>
      <c r="G1" s="4" t="s">
        <v>5</v>
      </c>
    </row>
    <row r="2" spans="1:7" ht="14.5" x14ac:dyDescent="0.35">
      <c r="A2" s="5" t="s">
        <v>25</v>
      </c>
      <c r="B2" s="5" t="s">
        <v>26</v>
      </c>
      <c r="C2" s="6" t="s">
        <v>0</v>
      </c>
      <c r="D2" s="7">
        <v>0</v>
      </c>
      <c r="E2" s="8">
        <v>1</v>
      </c>
      <c r="F2" s="8">
        <v>1</v>
      </c>
      <c r="G2" s="9">
        <f t="shared" ref="G2:G33" si="0">ROUND((F2 * D2 * E2),2)</f>
        <v>0</v>
      </c>
    </row>
    <row r="3" spans="1:7" ht="17.5" customHeight="1" x14ac:dyDescent="0.35">
      <c r="A3" s="5" t="s">
        <v>8</v>
      </c>
      <c r="B3" s="5" t="s">
        <v>9</v>
      </c>
      <c r="C3" s="6" t="s">
        <v>0</v>
      </c>
      <c r="D3" s="7">
        <v>0</v>
      </c>
      <c r="E3" s="8">
        <v>1</v>
      </c>
      <c r="F3" s="8">
        <v>1</v>
      </c>
      <c r="G3" s="9">
        <f t="shared" si="0"/>
        <v>0</v>
      </c>
    </row>
    <row r="4" spans="1:7" ht="23" x14ac:dyDescent="0.35">
      <c r="A4" s="10" t="s">
        <v>11</v>
      </c>
      <c r="B4" s="11" t="s">
        <v>18</v>
      </c>
      <c r="C4" s="12" t="s">
        <v>0</v>
      </c>
      <c r="D4" s="13">
        <v>0</v>
      </c>
      <c r="E4" s="8">
        <v>1</v>
      </c>
      <c r="F4" s="8">
        <v>9</v>
      </c>
      <c r="G4" s="9">
        <f t="shared" si="0"/>
        <v>0</v>
      </c>
    </row>
    <row r="5" spans="1:7" ht="14.5" x14ac:dyDescent="0.35">
      <c r="A5" s="10" t="s">
        <v>10</v>
      </c>
      <c r="B5" s="11" t="s">
        <v>17</v>
      </c>
      <c r="C5" s="12" t="s">
        <v>0</v>
      </c>
      <c r="D5" s="7">
        <v>0</v>
      </c>
      <c r="E5" s="8">
        <v>1</v>
      </c>
      <c r="F5" s="8">
        <v>1</v>
      </c>
      <c r="G5" s="9">
        <f t="shared" si="0"/>
        <v>0</v>
      </c>
    </row>
    <row r="6" spans="1:7" ht="23" x14ac:dyDescent="0.35">
      <c r="A6" s="10" t="s">
        <v>12</v>
      </c>
      <c r="B6" s="11" t="s">
        <v>19</v>
      </c>
      <c r="C6" s="12" t="s">
        <v>0</v>
      </c>
      <c r="D6" s="7">
        <v>0</v>
      </c>
      <c r="E6" s="8">
        <v>1</v>
      </c>
      <c r="F6" s="8">
        <v>1</v>
      </c>
      <c r="G6" s="9">
        <f t="shared" si="0"/>
        <v>0</v>
      </c>
    </row>
    <row r="7" spans="1:7" ht="23" x14ac:dyDescent="0.35">
      <c r="A7" s="10" t="s">
        <v>13</v>
      </c>
      <c r="B7" s="11" t="s">
        <v>27</v>
      </c>
      <c r="C7" s="12" t="s">
        <v>0</v>
      </c>
      <c r="D7" s="7">
        <v>0</v>
      </c>
      <c r="E7" s="8">
        <v>1</v>
      </c>
      <c r="F7" s="8">
        <v>1</v>
      </c>
      <c r="G7" s="9">
        <f t="shared" si="0"/>
        <v>0</v>
      </c>
    </row>
    <row r="8" spans="1:7" ht="23" x14ac:dyDescent="0.35">
      <c r="A8" s="10" t="s">
        <v>28</v>
      </c>
      <c r="B8" s="11" t="s">
        <v>29</v>
      </c>
      <c r="C8" s="12" t="s">
        <v>0</v>
      </c>
      <c r="D8" s="13">
        <v>0</v>
      </c>
      <c r="E8" s="8">
        <v>1</v>
      </c>
      <c r="F8" s="8">
        <v>9</v>
      </c>
      <c r="G8" s="9">
        <f t="shared" si="0"/>
        <v>0</v>
      </c>
    </row>
    <row r="9" spans="1:7" ht="23" x14ac:dyDescent="0.35">
      <c r="A9" s="10" t="s">
        <v>30</v>
      </c>
      <c r="B9" s="11" t="s">
        <v>31</v>
      </c>
      <c r="C9" s="12">
        <v>36</v>
      </c>
      <c r="D9" s="13">
        <v>0</v>
      </c>
      <c r="E9" s="8">
        <v>1</v>
      </c>
      <c r="F9" s="8">
        <v>9</v>
      </c>
      <c r="G9" s="9">
        <f t="shared" si="0"/>
        <v>0</v>
      </c>
    </row>
    <row r="10" spans="1:7" ht="23" x14ac:dyDescent="0.35">
      <c r="A10" s="10" t="s">
        <v>32</v>
      </c>
      <c r="B10" s="11" t="s">
        <v>33</v>
      </c>
      <c r="C10" s="12" t="s">
        <v>0</v>
      </c>
      <c r="D10" s="7">
        <v>0</v>
      </c>
      <c r="E10" s="8">
        <v>1</v>
      </c>
      <c r="F10" s="8">
        <v>1</v>
      </c>
      <c r="G10" s="9">
        <f t="shared" si="0"/>
        <v>0</v>
      </c>
    </row>
    <row r="11" spans="1:7" ht="14.5" x14ac:dyDescent="0.35">
      <c r="A11" s="10" t="s">
        <v>34</v>
      </c>
      <c r="B11" s="11" t="s">
        <v>35</v>
      </c>
      <c r="C11" s="12" t="s">
        <v>0</v>
      </c>
      <c r="D11" s="13">
        <v>0</v>
      </c>
      <c r="E11" s="8">
        <v>1</v>
      </c>
      <c r="F11" s="8">
        <v>18</v>
      </c>
      <c r="G11" s="9">
        <f t="shared" si="0"/>
        <v>0</v>
      </c>
    </row>
    <row r="12" spans="1:7" ht="23" x14ac:dyDescent="0.35">
      <c r="A12" s="10" t="s">
        <v>36</v>
      </c>
      <c r="B12" s="11" t="s">
        <v>37</v>
      </c>
      <c r="C12" s="12" t="s">
        <v>0</v>
      </c>
      <c r="D12" s="13">
        <v>0</v>
      </c>
      <c r="E12" s="8">
        <v>1</v>
      </c>
      <c r="F12" s="8">
        <v>9</v>
      </c>
      <c r="G12" s="9">
        <f t="shared" si="0"/>
        <v>0</v>
      </c>
    </row>
    <row r="13" spans="1:7" ht="23" x14ac:dyDescent="0.35">
      <c r="A13" s="10" t="s">
        <v>38</v>
      </c>
      <c r="B13" s="11" t="s">
        <v>39</v>
      </c>
      <c r="C13" s="12" t="s">
        <v>0</v>
      </c>
      <c r="D13" s="13">
        <v>0</v>
      </c>
      <c r="E13" s="8">
        <v>1</v>
      </c>
      <c r="F13" s="8">
        <v>9</v>
      </c>
      <c r="G13" s="9">
        <f t="shared" si="0"/>
        <v>0</v>
      </c>
    </row>
    <row r="14" spans="1:7" ht="23" x14ac:dyDescent="0.35">
      <c r="A14" s="10" t="s">
        <v>40</v>
      </c>
      <c r="B14" s="11" t="s">
        <v>41</v>
      </c>
      <c r="C14" s="12" t="s">
        <v>0</v>
      </c>
      <c r="D14" s="13">
        <v>0</v>
      </c>
      <c r="E14" s="8">
        <v>1</v>
      </c>
      <c r="F14" s="8">
        <v>9</v>
      </c>
      <c r="G14" s="9">
        <f t="shared" si="0"/>
        <v>0</v>
      </c>
    </row>
    <row r="15" spans="1:7" ht="14.5" x14ac:dyDescent="0.35">
      <c r="A15" s="10" t="s">
        <v>42</v>
      </c>
      <c r="B15" s="11" t="s">
        <v>43</v>
      </c>
      <c r="C15" s="12" t="s">
        <v>0</v>
      </c>
      <c r="D15" s="13">
        <v>0</v>
      </c>
      <c r="E15" s="8">
        <v>1</v>
      </c>
      <c r="F15" s="8">
        <v>9</v>
      </c>
      <c r="G15" s="9">
        <f t="shared" si="0"/>
        <v>0</v>
      </c>
    </row>
    <row r="16" spans="1:7" ht="23" x14ac:dyDescent="0.35">
      <c r="A16" s="10" t="s">
        <v>44</v>
      </c>
      <c r="B16" s="11" t="s">
        <v>45</v>
      </c>
      <c r="C16" s="12" t="s">
        <v>0</v>
      </c>
      <c r="D16" s="13">
        <v>0</v>
      </c>
      <c r="E16" s="8">
        <v>1</v>
      </c>
      <c r="F16" s="8">
        <v>9</v>
      </c>
      <c r="G16" s="9">
        <f t="shared" si="0"/>
        <v>0</v>
      </c>
    </row>
    <row r="17" spans="1:7" ht="23" x14ac:dyDescent="0.35">
      <c r="A17" s="10" t="s">
        <v>46</v>
      </c>
      <c r="B17" s="11" t="s">
        <v>47</v>
      </c>
      <c r="C17" s="12" t="s">
        <v>0</v>
      </c>
      <c r="D17" s="7">
        <v>0</v>
      </c>
      <c r="E17" s="8">
        <v>1</v>
      </c>
      <c r="F17" s="8">
        <v>1</v>
      </c>
      <c r="G17" s="9">
        <f t="shared" si="0"/>
        <v>0</v>
      </c>
    </row>
    <row r="18" spans="1:7" ht="23" x14ac:dyDescent="0.35">
      <c r="A18" s="10" t="s">
        <v>48</v>
      </c>
      <c r="B18" s="11" t="s">
        <v>49</v>
      </c>
      <c r="C18" s="12" t="s">
        <v>0</v>
      </c>
      <c r="D18" s="7">
        <v>0</v>
      </c>
      <c r="E18" s="8">
        <v>1</v>
      </c>
      <c r="F18" s="8">
        <v>1</v>
      </c>
      <c r="G18" s="9">
        <f t="shared" si="0"/>
        <v>0</v>
      </c>
    </row>
    <row r="19" spans="1:7" ht="23" x14ac:dyDescent="0.35">
      <c r="A19" s="10" t="s">
        <v>50</v>
      </c>
      <c r="B19" s="11" t="s">
        <v>24</v>
      </c>
      <c r="C19" s="12" t="s">
        <v>0</v>
      </c>
      <c r="D19" s="7">
        <v>0</v>
      </c>
      <c r="E19" s="8">
        <v>1</v>
      </c>
      <c r="F19" s="8">
        <v>1</v>
      </c>
      <c r="G19" s="9">
        <f t="shared" si="0"/>
        <v>0</v>
      </c>
    </row>
    <row r="20" spans="1:7" ht="14.5" x14ac:dyDescent="0.35">
      <c r="A20" s="10" t="s">
        <v>14</v>
      </c>
      <c r="B20" s="11" t="s">
        <v>20</v>
      </c>
      <c r="C20" s="12" t="s">
        <v>0</v>
      </c>
      <c r="D20" s="7">
        <v>0</v>
      </c>
      <c r="E20" s="8">
        <v>1</v>
      </c>
      <c r="F20" s="8">
        <v>1</v>
      </c>
      <c r="G20" s="9">
        <f t="shared" si="0"/>
        <v>0</v>
      </c>
    </row>
    <row r="21" spans="1:7" ht="23" x14ac:dyDescent="0.35">
      <c r="A21" s="10" t="s">
        <v>51</v>
      </c>
      <c r="B21" s="11" t="s">
        <v>52</v>
      </c>
      <c r="C21" s="12" t="s">
        <v>0</v>
      </c>
      <c r="D21" s="13">
        <v>0</v>
      </c>
      <c r="E21" s="8">
        <v>1</v>
      </c>
      <c r="F21" s="8">
        <v>18</v>
      </c>
      <c r="G21" s="9">
        <f t="shared" si="0"/>
        <v>0</v>
      </c>
    </row>
    <row r="22" spans="1:7" ht="23" x14ac:dyDescent="0.35">
      <c r="A22" s="10" t="s">
        <v>53</v>
      </c>
      <c r="B22" s="11" t="s">
        <v>21</v>
      </c>
      <c r="C22" s="12" t="s">
        <v>0</v>
      </c>
      <c r="D22" s="13">
        <v>0</v>
      </c>
      <c r="E22" s="8">
        <v>1</v>
      </c>
      <c r="F22" s="8">
        <v>144</v>
      </c>
      <c r="G22" s="9">
        <f t="shared" si="0"/>
        <v>0</v>
      </c>
    </row>
    <row r="23" spans="1:7" ht="23" x14ac:dyDescent="0.35">
      <c r="A23" s="10" t="s">
        <v>54</v>
      </c>
      <c r="B23" s="11" t="s">
        <v>55</v>
      </c>
      <c r="C23" s="12" t="s">
        <v>0</v>
      </c>
      <c r="D23" s="13">
        <v>0</v>
      </c>
      <c r="E23" s="8">
        <v>1</v>
      </c>
      <c r="F23" s="8">
        <v>45</v>
      </c>
      <c r="G23" s="9">
        <f t="shared" si="0"/>
        <v>0</v>
      </c>
    </row>
    <row r="24" spans="1:7" ht="23" x14ac:dyDescent="0.35">
      <c r="A24" s="10" t="s">
        <v>56</v>
      </c>
      <c r="B24" s="11" t="s">
        <v>57</v>
      </c>
      <c r="C24" s="12" t="s">
        <v>0</v>
      </c>
      <c r="D24" s="13">
        <v>0</v>
      </c>
      <c r="E24" s="8">
        <v>1</v>
      </c>
      <c r="F24" s="8">
        <v>18</v>
      </c>
      <c r="G24" s="9">
        <f t="shared" si="0"/>
        <v>0</v>
      </c>
    </row>
    <row r="25" spans="1:7" ht="23" x14ac:dyDescent="0.35">
      <c r="A25" s="10" t="s">
        <v>15</v>
      </c>
      <c r="B25" s="11" t="s">
        <v>22</v>
      </c>
      <c r="C25" s="12" t="s">
        <v>0</v>
      </c>
      <c r="D25" s="7">
        <v>0</v>
      </c>
      <c r="E25" s="8">
        <v>1</v>
      </c>
      <c r="F25" s="8">
        <v>1</v>
      </c>
      <c r="G25" s="9">
        <f t="shared" si="0"/>
        <v>0</v>
      </c>
    </row>
    <row r="26" spans="1:7" ht="23" x14ac:dyDescent="0.35">
      <c r="A26" s="10" t="s">
        <v>58</v>
      </c>
      <c r="B26" s="11" t="s">
        <v>59</v>
      </c>
      <c r="C26" s="12" t="s">
        <v>0</v>
      </c>
      <c r="D26" s="13">
        <v>0</v>
      </c>
      <c r="E26" s="8">
        <v>1</v>
      </c>
      <c r="F26" s="8">
        <v>9</v>
      </c>
      <c r="G26" s="9">
        <f t="shared" si="0"/>
        <v>0</v>
      </c>
    </row>
    <row r="27" spans="1:7" ht="23" x14ac:dyDescent="0.35">
      <c r="A27" s="10" t="s">
        <v>60</v>
      </c>
      <c r="B27" s="11" t="s">
        <v>61</v>
      </c>
      <c r="C27" s="12" t="s">
        <v>0</v>
      </c>
      <c r="D27" s="13">
        <v>0</v>
      </c>
      <c r="E27" s="8">
        <v>1</v>
      </c>
      <c r="F27" s="8">
        <v>9</v>
      </c>
      <c r="G27" s="9">
        <f t="shared" si="0"/>
        <v>0</v>
      </c>
    </row>
    <row r="28" spans="1:7" ht="23" x14ac:dyDescent="0.35">
      <c r="A28" s="10" t="s">
        <v>62</v>
      </c>
      <c r="B28" s="11" t="s">
        <v>63</v>
      </c>
      <c r="C28" s="12" t="s">
        <v>0</v>
      </c>
      <c r="D28" s="13">
        <v>0</v>
      </c>
      <c r="E28" s="8">
        <v>1</v>
      </c>
      <c r="F28" s="8">
        <v>9</v>
      </c>
      <c r="G28" s="9">
        <f t="shared" si="0"/>
        <v>0</v>
      </c>
    </row>
    <row r="29" spans="1:7" ht="23" x14ac:dyDescent="0.35">
      <c r="A29" s="10" t="s">
        <v>64</v>
      </c>
      <c r="B29" s="11" t="s">
        <v>65</v>
      </c>
      <c r="C29" s="12" t="s">
        <v>0</v>
      </c>
      <c r="D29" s="13">
        <v>0</v>
      </c>
      <c r="E29" s="8">
        <v>1</v>
      </c>
      <c r="F29" s="8">
        <v>9</v>
      </c>
      <c r="G29" s="9">
        <f t="shared" si="0"/>
        <v>0</v>
      </c>
    </row>
    <row r="30" spans="1:7" ht="23" x14ac:dyDescent="0.35">
      <c r="A30" s="10" t="s">
        <v>64</v>
      </c>
      <c r="B30" s="11" t="s">
        <v>65</v>
      </c>
      <c r="C30" s="12" t="s">
        <v>0</v>
      </c>
      <c r="D30" s="13">
        <v>0</v>
      </c>
      <c r="E30" s="8">
        <v>1</v>
      </c>
      <c r="F30" s="8">
        <v>9</v>
      </c>
      <c r="G30" s="9">
        <f t="shared" si="0"/>
        <v>0</v>
      </c>
    </row>
    <row r="31" spans="1:7" ht="23" x14ac:dyDescent="0.35">
      <c r="A31" s="14" t="s">
        <v>66</v>
      </c>
      <c r="B31" s="11" t="s">
        <v>67</v>
      </c>
      <c r="C31" s="12" t="s">
        <v>0</v>
      </c>
      <c r="D31" s="13">
        <v>0</v>
      </c>
      <c r="E31" s="8">
        <v>1</v>
      </c>
      <c r="F31" s="8">
        <v>6</v>
      </c>
      <c r="G31" s="9">
        <f t="shared" si="0"/>
        <v>0</v>
      </c>
    </row>
    <row r="32" spans="1:7" ht="23" x14ac:dyDescent="0.35">
      <c r="A32" s="10" t="s">
        <v>68</v>
      </c>
      <c r="B32" s="11" t="s">
        <v>69</v>
      </c>
      <c r="C32" s="12">
        <v>36</v>
      </c>
      <c r="D32" s="13">
        <v>0</v>
      </c>
      <c r="E32" s="8">
        <v>1</v>
      </c>
      <c r="F32" s="8">
        <v>6</v>
      </c>
      <c r="G32" s="9">
        <f t="shared" si="0"/>
        <v>0</v>
      </c>
    </row>
    <row r="33" spans="1:7" ht="23" x14ac:dyDescent="0.35">
      <c r="A33" s="10" t="s">
        <v>70</v>
      </c>
      <c r="B33" s="11" t="s">
        <v>71</v>
      </c>
      <c r="C33" s="12" t="s">
        <v>0</v>
      </c>
      <c r="D33" s="7">
        <v>0</v>
      </c>
      <c r="E33" s="8">
        <v>1</v>
      </c>
      <c r="F33" s="8">
        <v>1</v>
      </c>
      <c r="G33" s="9">
        <f t="shared" si="0"/>
        <v>0</v>
      </c>
    </row>
    <row r="34" spans="1:7" ht="23" x14ac:dyDescent="0.35">
      <c r="A34" s="10" t="s">
        <v>72</v>
      </c>
      <c r="B34" s="11" t="s">
        <v>73</v>
      </c>
      <c r="C34" s="12" t="s">
        <v>0</v>
      </c>
      <c r="D34" s="7">
        <v>0</v>
      </c>
      <c r="E34" s="8">
        <v>1</v>
      </c>
      <c r="F34" s="8">
        <v>1</v>
      </c>
      <c r="G34" s="9">
        <f t="shared" ref="G34:G65" si="1">ROUND((F34 * D34 * E34),2)</f>
        <v>0</v>
      </c>
    </row>
    <row r="35" spans="1:7" ht="23" x14ac:dyDescent="0.35">
      <c r="A35" s="10" t="s">
        <v>74</v>
      </c>
      <c r="B35" s="11" t="s">
        <v>75</v>
      </c>
      <c r="C35" s="12" t="s">
        <v>0</v>
      </c>
      <c r="D35" s="7">
        <v>0</v>
      </c>
      <c r="E35" s="8">
        <v>1</v>
      </c>
      <c r="F35" s="8">
        <v>1</v>
      </c>
      <c r="G35" s="9">
        <f t="shared" si="1"/>
        <v>0</v>
      </c>
    </row>
    <row r="36" spans="1:7" ht="23" x14ac:dyDescent="0.35">
      <c r="A36" s="10" t="s">
        <v>76</v>
      </c>
      <c r="B36" s="11" t="s">
        <v>77</v>
      </c>
      <c r="C36" s="12" t="s">
        <v>0</v>
      </c>
      <c r="D36" s="7">
        <v>0</v>
      </c>
      <c r="E36" s="8">
        <v>1</v>
      </c>
      <c r="F36" s="8">
        <v>1</v>
      </c>
      <c r="G36" s="9">
        <f t="shared" si="1"/>
        <v>0</v>
      </c>
    </row>
    <row r="37" spans="1:7" ht="23" x14ac:dyDescent="0.35">
      <c r="A37" s="10" t="s">
        <v>78</v>
      </c>
      <c r="B37" s="11" t="s">
        <v>79</v>
      </c>
      <c r="C37" s="12" t="s">
        <v>0</v>
      </c>
      <c r="D37" s="7">
        <v>0</v>
      </c>
      <c r="E37" s="8">
        <v>1</v>
      </c>
      <c r="F37" s="8">
        <v>1</v>
      </c>
      <c r="G37" s="9">
        <f t="shared" si="1"/>
        <v>0</v>
      </c>
    </row>
    <row r="38" spans="1:7" ht="23" x14ac:dyDescent="0.35">
      <c r="A38" s="10" t="s">
        <v>80</v>
      </c>
      <c r="B38" s="11" t="s">
        <v>81</v>
      </c>
      <c r="C38" s="12" t="s">
        <v>0</v>
      </c>
      <c r="D38" s="7">
        <v>0</v>
      </c>
      <c r="E38" s="8">
        <v>1</v>
      </c>
      <c r="F38" s="8">
        <v>1</v>
      </c>
      <c r="G38" s="9">
        <f t="shared" si="1"/>
        <v>0</v>
      </c>
    </row>
    <row r="39" spans="1:7" ht="23" x14ac:dyDescent="0.35">
      <c r="A39" s="10" t="s">
        <v>15</v>
      </c>
      <c r="B39" s="11" t="s">
        <v>22</v>
      </c>
      <c r="C39" s="12" t="s">
        <v>0</v>
      </c>
      <c r="D39" s="7">
        <v>0</v>
      </c>
      <c r="E39" s="8">
        <v>1</v>
      </c>
      <c r="F39" s="8">
        <v>1</v>
      </c>
      <c r="G39" s="9">
        <f t="shared" si="1"/>
        <v>0</v>
      </c>
    </row>
    <row r="40" spans="1:7" ht="23" x14ac:dyDescent="0.35">
      <c r="A40" s="10" t="s">
        <v>82</v>
      </c>
      <c r="B40" s="11" t="s">
        <v>83</v>
      </c>
      <c r="C40" s="12" t="s">
        <v>0</v>
      </c>
      <c r="D40" s="7">
        <v>0</v>
      </c>
      <c r="E40" s="8">
        <v>1</v>
      </c>
      <c r="F40" s="8">
        <v>1</v>
      </c>
      <c r="G40" s="9">
        <f t="shared" si="1"/>
        <v>0</v>
      </c>
    </row>
    <row r="41" spans="1:7" ht="23" x14ac:dyDescent="0.35">
      <c r="A41" s="10" t="s">
        <v>84</v>
      </c>
      <c r="B41" s="11" t="s">
        <v>85</v>
      </c>
      <c r="C41" s="12" t="s">
        <v>0</v>
      </c>
      <c r="D41" s="7">
        <v>0</v>
      </c>
      <c r="E41" s="8">
        <v>1</v>
      </c>
      <c r="F41" s="8">
        <v>1</v>
      </c>
      <c r="G41" s="9">
        <f t="shared" si="1"/>
        <v>0</v>
      </c>
    </row>
    <row r="42" spans="1:7" ht="23" x14ac:dyDescent="0.35">
      <c r="A42" s="10" t="s">
        <v>16</v>
      </c>
      <c r="B42" s="11" t="s">
        <v>23</v>
      </c>
      <c r="C42" s="12" t="s">
        <v>0</v>
      </c>
      <c r="D42" s="13">
        <v>0</v>
      </c>
      <c r="E42" s="8">
        <v>1</v>
      </c>
      <c r="F42" s="8">
        <v>36</v>
      </c>
      <c r="G42" s="9">
        <f t="shared" si="1"/>
        <v>0</v>
      </c>
    </row>
    <row r="43" spans="1:7" ht="23" x14ac:dyDescent="0.35">
      <c r="A43" s="10" t="s">
        <v>86</v>
      </c>
      <c r="B43" s="11" t="s">
        <v>87</v>
      </c>
      <c r="C43" s="12" t="s">
        <v>0</v>
      </c>
      <c r="D43" s="13">
        <v>0</v>
      </c>
      <c r="E43" s="8">
        <v>1</v>
      </c>
      <c r="F43" s="8">
        <v>12</v>
      </c>
      <c r="G43" s="9">
        <f t="shared" si="1"/>
        <v>0</v>
      </c>
    </row>
    <row r="44" spans="1:7" ht="23" x14ac:dyDescent="0.35">
      <c r="A44" s="10" t="s">
        <v>88</v>
      </c>
      <c r="B44" s="11" t="s">
        <v>89</v>
      </c>
      <c r="C44" s="12" t="s">
        <v>0</v>
      </c>
      <c r="D44" s="13">
        <v>0</v>
      </c>
      <c r="E44" s="8">
        <v>1</v>
      </c>
      <c r="F44" s="8">
        <v>6</v>
      </c>
      <c r="G44" s="9">
        <f t="shared" si="1"/>
        <v>0</v>
      </c>
    </row>
    <row r="45" spans="1:7" ht="23" x14ac:dyDescent="0.35">
      <c r="A45" s="10" t="s">
        <v>90</v>
      </c>
      <c r="B45" s="11" t="s">
        <v>91</v>
      </c>
      <c r="C45" s="12" t="s">
        <v>0</v>
      </c>
      <c r="D45" s="7">
        <v>0</v>
      </c>
      <c r="E45" s="8">
        <v>1</v>
      </c>
      <c r="F45" s="8">
        <v>1</v>
      </c>
      <c r="G45" s="9">
        <f t="shared" si="1"/>
        <v>0</v>
      </c>
    </row>
    <row r="46" spans="1:7" ht="23" x14ac:dyDescent="0.35">
      <c r="A46" s="10" t="s">
        <v>92</v>
      </c>
      <c r="B46" s="11" t="s">
        <v>85</v>
      </c>
      <c r="C46" s="12" t="s">
        <v>0</v>
      </c>
      <c r="D46" s="7">
        <v>0</v>
      </c>
      <c r="E46" s="8">
        <v>1</v>
      </c>
      <c r="F46" s="8">
        <v>1</v>
      </c>
      <c r="G46" s="9">
        <f t="shared" si="1"/>
        <v>0</v>
      </c>
    </row>
    <row r="47" spans="1:7" ht="23" x14ac:dyDescent="0.35">
      <c r="A47" s="5" t="s">
        <v>93</v>
      </c>
      <c r="B47" s="15" t="s">
        <v>116</v>
      </c>
      <c r="C47" s="12" t="s">
        <v>0</v>
      </c>
      <c r="D47" s="13">
        <v>0</v>
      </c>
      <c r="E47" s="8">
        <v>1</v>
      </c>
      <c r="F47" s="8">
        <v>3</v>
      </c>
      <c r="G47" s="9">
        <f t="shared" si="1"/>
        <v>0</v>
      </c>
    </row>
    <row r="48" spans="1:7" ht="23" x14ac:dyDescent="0.35">
      <c r="A48" s="5" t="s">
        <v>94</v>
      </c>
      <c r="B48" s="15" t="s">
        <v>117</v>
      </c>
      <c r="C48" s="12">
        <v>36</v>
      </c>
      <c r="D48" s="13">
        <v>0</v>
      </c>
      <c r="E48" s="8">
        <v>1</v>
      </c>
      <c r="F48" s="8">
        <v>3</v>
      </c>
      <c r="G48" s="9">
        <f t="shared" si="1"/>
        <v>0</v>
      </c>
    </row>
    <row r="49" spans="1:7" ht="23" x14ac:dyDescent="0.35">
      <c r="A49" s="5" t="s">
        <v>95</v>
      </c>
      <c r="B49" s="15" t="s">
        <v>118</v>
      </c>
      <c r="C49" s="12" t="s">
        <v>0</v>
      </c>
      <c r="D49" s="7">
        <v>0</v>
      </c>
      <c r="E49" s="8">
        <v>1</v>
      </c>
      <c r="F49" s="8">
        <v>1</v>
      </c>
      <c r="G49" s="9">
        <f t="shared" si="1"/>
        <v>0</v>
      </c>
    </row>
    <row r="50" spans="1:7" ht="23" x14ac:dyDescent="0.35">
      <c r="A50" s="5" t="s">
        <v>96</v>
      </c>
      <c r="B50" s="15" t="s">
        <v>119</v>
      </c>
      <c r="C50" s="12">
        <v>36</v>
      </c>
      <c r="D50" s="13">
        <v>0</v>
      </c>
      <c r="E50" s="8">
        <v>1</v>
      </c>
      <c r="F50" s="8">
        <v>3</v>
      </c>
      <c r="G50" s="9">
        <f t="shared" si="1"/>
        <v>0</v>
      </c>
    </row>
    <row r="51" spans="1:7" ht="23" x14ac:dyDescent="0.35">
      <c r="A51" s="5" t="s">
        <v>97</v>
      </c>
      <c r="B51" s="15" t="s">
        <v>120</v>
      </c>
      <c r="C51" s="12">
        <v>60</v>
      </c>
      <c r="D51" s="13">
        <v>0</v>
      </c>
      <c r="E51" s="8">
        <v>1</v>
      </c>
      <c r="F51" s="8">
        <v>3</v>
      </c>
      <c r="G51" s="9">
        <f t="shared" si="1"/>
        <v>0</v>
      </c>
    </row>
    <row r="52" spans="1:7" ht="23" x14ac:dyDescent="0.35">
      <c r="A52" s="5" t="s">
        <v>98</v>
      </c>
      <c r="B52" s="15" t="s">
        <v>121</v>
      </c>
      <c r="C52" s="12" t="s">
        <v>0</v>
      </c>
      <c r="D52" s="7">
        <v>0</v>
      </c>
      <c r="E52" s="8">
        <v>1</v>
      </c>
      <c r="F52" s="8">
        <v>1</v>
      </c>
      <c r="G52" s="9">
        <f t="shared" si="1"/>
        <v>0</v>
      </c>
    </row>
    <row r="53" spans="1:7" ht="23" x14ac:dyDescent="0.35">
      <c r="A53" s="5" t="s">
        <v>99</v>
      </c>
      <c r="B53" s="15" t="s">
        <v>122</v>
      </c>
      <c r="C53" s="12">
        <v>60</v>
      </c>
      <c r="D53" s="7">
        <v>0</v>
      </c>
      <c r="E53" s="8">
        <v>1</v>
      </c>
      <c r="F53" s="8">
        <v>1</v>
      </c>
      <c r="G53" s="9">
        <f t="shared" si="1"/>
        <v>0</v>
      </c>
    </row>
    <row r="54" spans="1:7" ht="23" x14ac:dyDescent="0.35">
      <c r="A54" s="5" t="s">
        <v>100</v>
      </c>
      <c r="B54" s="15" t="s">
        <v>123</v>
      </c>
      <c r="C54" s="12" t="s">
        <v>0</v>
      </c>
      <c r="D54" s="7">
        <v>0</v>
      </c>
      <c r="E54" s="8">
        <v>1</v>
      </c>
      <c r="F54" s="8">
        <v>1</v>
      </c>
      <c r="G54" s="9">
        <f t="shared" si="1"/>
        <v>0</v>
      </c>
    </row>
    <row r="55" spans="1:7" ht="14.5" x14ac:dyDescent="0.35">
      <c r="A55" s="5" t="s">
        <v>101</v>
      </c>
      <c r="B55" s="15" t="s">
        <v>124</v>
      </c>
      <c r="C55" s="12">
        <v>60</v>
      </c>
      <c r="D55" s="7">
        <v>0</v>
      </c>
      <c r="E55" s="8">
        <v>1</v>
      </c>
      <c r="F55" s="8">
        <v>1</v>
      </c>
      <c r="G55" s="9">
        <f t="shared" si="1"/>
        <v>0</v>
      </c>
    </row>
    <row r="56" spans="1:7" ht="23" x14ac:dyDescent="0.35">
      <c r="A56" s="5" t="s">
        <v>102</v>
      </c>
      <c r="B56" s="15" t="s">
        <v>125</v>
      </c>
      <c r="C56" s="12" t="s">
        <v>0</v>
      </c>
      <c r="D56" s="7">
        <v>0</v>
      </c>
      <c r="E56" s="8">
        <v>1</v>
      </c>
      <c r="F56" s="8">
        <v>1</v>
      </c>
      <c r="G56" s="9">
        <f t="shared" si="1"/>
        <v>0</v>
      </c>
    </row>
    <row r="57" spans="1:7" ht="23" x14ac:dyDescent="0.35">
      <c r="A57" s="5" t="s">
        <v>103</v>
      </c>
      <c r="B57" s="15" t="s">
        <v>126</v>
      </c>
      <c r="C57" s="12" t="s">
        <v>0</v>
      </c>
      <c r="D57" s="7">
        <v>0</v>
      </c>
      <c r="E57" s="8">
        <v>1</v>
      </c>
      <c r="F57" s="8">
        <v>1</v>
      </c>
      <c r="G57" s="9">
        <f t="shared" si="1"/>
        <v>0</v>
      </c>
    </row>
    <row r="58" spans="1:7" ht="23" x14ac:dyDescent="0.35">
      <c r="A58" s="5" t="s">
        <v>104</v>
      </c>
      <c r="B58" s="15" t="s">
        <v>127</v>
      </c>
      <c r="C58" s="12" t="s">
        <v>0</v>
      </c>
      <c r="D58" s="7">
        <v>0</v>
      </c>
      <c r="E58" s="8">
        <v>1</v>
      </c>
      <c r="F58" s="8">
        <v>1</v>
      </c>
      <c r="G58" s="9">
        <f t="shared" si="1"/>
        <v>0</v>
      </c>
    </row>
    <row r="59" spans="1:7" ht="23" x14ac:dyDescent="0.35">
      <c r="A59" s="5" t="s">
        <v>105</v>
      </c>
      <c r="B59" s="15" t="s">
        <v>128</v>
      </c>
      <c r="C59" s="12" t="s">
        <v>0</v>
      </c>
      <c r="D59" s="13">
        <v>0</v>
      </c>
      <c r="E59" s="8">
        <v>1</v>
      </c>
      <c r="F59" s="8">
        <v>3</v>
      </c>
      <c r="G59" s="9">
        <f t="shared" si="1"/>
        <v>0</v>
      </c>
    </row>
    <row r="60" spans="1:7" ht="14.5" x14ac:dyDescent="0.35">
      <c r="A60" s="5" t="s">
        <v>106</v>
      </c>
      <c r="B60" s="15" t="s">
        <v>129</v>
      </c>
      <c r="C60" s="12" t="s">
        <v>0</v>
      </c>
      <c r="D60" s="7">
        <v>0</v>
      </c>
      <c r="E60" s="8">
        <v>1</v>
      </c>
      <c r="F60" s="8">
        <v>1</v>
      </c>
      <c r="G60" s="9">
        <f t="shared" si="1"/>
        <v>0</v>
      </c>
    </row>
    <row r="61" spans="1:7" ht="14.5" x14ac:dyDescent="0.35">
      <c r="A61" s="5" t="s">
        <v>107</v>
      </c>
      <c r="B61" s="15" t="s">
        <v>130</v>
      </c>
      <c r="C61" s="12" t="s">
        <v>0</v>
      </c>
      <c r="D61" s="13">
        <v>0</v>
      </c>
      <c r="E61" s="8">
        <v>1</v>
      </c>
      <c r="F61" s="8">
        <v>3</v>
      </c>
      <c r="G61" s="9">
        <f t="shared" si="1"/>
        <v>0</v>
      </c>
    </row>
    <row r="62" spans="1:7" ht="16" customHeight="1" x14ac:dyDescent="0.35">
      <c r="A62" s="5" t="s">
        <v>108</v>
      </c>
      <c r="B62" s="15" t="s">
        <v>131</v>
      </c>
      <c r="C62" s="12" t="s">
        <v>0</v>
      </c>
      <c r="D62" s="13">
        <v>0</v>
      </c>
      <c r="E62" s="8">
        <v>1</v>
      </c>
      <c r="F62" s="8">
        <v>3</v>
      </c>
      <c r="G62" s="9">
        <f t="shared" si="1"/>
        <v>0</v>
      </c>
    </row>
    <row r="63" spans="1:7" ht="17" customHeight="1" x14ac:dyDescent="0.35">
      <c r="A63" s="5" t="s">
        <v>109</v>
      </c>
      <c r="B63" s="15" t="s">
        <v>132</v>
      </c>
      <c r="C63" s="12" t="s">
        <v>0</v>
      </c>
      <c r="D63" s="13">
        <v>0</v>
      </c>
      <c r="E63" s="8">
        <v>1</v>
      </c>
      <c r="F63" s="8">
        <v>3</v>
      </c>
      <c r="G63" s="9">
        <f t="shared" si="1"/>
        <v>0</v>
      </c>
    </row>
    <row r="64" spans="1:7" ht="14.5" x14ac:dyDescent="0.35">
      <c r="A64" s="5" t="s">
        <v>110</v>
      </c>
      <c r="B64" s="15" t="s">
        <v>133</v>
      </c>
      <c r="C64" s="12" t="s">
        <v>0</v>
      </c>
      <c r="D64" s="7">
        <v>0</v>
      </c>
      <c r="E64" s="8">
        <v>1</v>
      </c>
      <c r="F64" s="8">
        <v>1</v>
      </c>
      <c r="G64" s="9">
        <f t="shared" si="1"/>
        <v>0</v>
      </c>
    </row>
    <row r="65" spans="1:7" ht="23" x14ac:dyDescent="0.35">
      <c r="A65" s="5" t="s">
        <v>111</v>
      </c>
      <c r="B65" s="15" t="s">
        <v>134</v>
      </c>
      <c r="C65" s="12" t="s">
        <v>0</v>
      </c>
      <c r="D65" s="7">
        <v>0</v>
      </c>
      <c r="E65" s="8">
        <v>1</v>
      </c>
      <c r="F65" s="8">
        <v>1</v>
      </c>
      <c r="G65" s="9">
        <f t="shared" si="1"/>
        <v>0</v>
      </c>
    </row>
    <row r="66" spans="1:7" ht="23" x14ac:dyDescent="0.35">
      <c r="A66" s="5" t="s">
        <v>112</v>
      </c>
      <c r="B66" s="15" t="s">
        <v>135</v>
      </c>
      <c r="C66" s="12" t="s">
        <v>0</v>
      </c>
      <c r="D66" s="7">
        <v>0</v>
      </c>
      <c r="E66" s="8">
        <v>1</v>
      </c>
      <c r="F66" s="8">
        <v>1</v>
      </c>
      <c r="G66" s="9">
        <f t="shared" ref="G66:G69" si="2">ROUND((F66 * D66 * E66),2)</f>
        <v>0</v>
      </c>
    </row>
    <row r="67" spans="1:7" ht="23" x14ac:dyDescent="0.35">
      <c r="A67" s="5" t="s">
        <v>113</v>
      </c>
      <c r="B67" s="15" t="s">
        <v>136</v>
      </c>
      <c r="C67" s="12" t="s">
        <v>0</v>
      </c>
      <c r="D67" s="7">
        <v>0</v>
      </c>
      <c r="E67" s="8">
        <v>1</v>
      </c>
      <c r="F67" s="8">
        <v>1</v>
      </c>
      <c r="G67" s="9">
        <f t="shared" si="2"/>
        <v>0</v>
      </c>
    </row>
    <row r="68" spans="1:7" ht="23" x14ac:dyDescent="0.35">
      <c r="A68" s="5" t="s">
        <v>114</v>
      </c>
      <c r="B68" s="15" t="s">
        <v>137</v>
      </c>
      <c r="C68" s="12" t="s">
        <v>0</v>
      </c>
      <c r="D68" s="13">
        <v>0</v>
      </c>
      <c r="E68" s="8">
        <v>1</v>
      </c>
      <c r="F68" s="8">
        <v>3</v>
      </c>
      <c r="G68" s="9">
        <f t="shared" si="2"/>
        <v>0</v>
      </c>
    </row>
    <row r="69" spans="1:7" ht="23" x14ac:dyDescent="0.35">
      <c r="A69" s="5" t="s">
        <v>115</v>
      </c>
      <c r="B69" s="15" t="s">
        <v>138</v>
      </c>
      <c r="C69" s="12" t="s">
        <v>0</v>
      </c>
      <c r="D69" s="7">
        <v>0</v>
      </c>
      <c r="E69" s="8">
        <v>1</v>
      </c>
      <c r="F69" s="8">
        <v>1</v>
      </c>
      <c r="G69" s="9">
        <f t="shared" si="2"/>
        <v>0</v>
      </c>
    </row>
    <row r="70" spans="1:7" ht="28.5" customHeight="1" x14ac:dyDescent="0.35">
      <c r="A70" s="16" t="s">
        <v>6</v>
      </c>
      <c r="B70" s="16"/>
      <c r="C70" s="16"/>
      <c r="D70" s="16"/>
      <c r="E70" s="16"/>
      <c r="F70" s="16"/>
      <c r="G70" s="17">
        <f>SUM(G2:G69)</f>
        <v>0</v>
      </c>
    </row>
    <row r="71" spans="1:7" ht="14.5" x14ac:dyDescent="0.35"/>
    <row r="72" spans="1:7" ht="14.5" x14ac:dyDescent="0.35"/>
    <row r="73" spans="1:7" ht="14.5" x14ac:dyDescent="0.35"/>
    <row r="74" spans="1:7" ht="14.5" x14ac:dyDescent="0.35"/>
    <row r="75" spans="1:7" ht="14.5" x14ac:dyDescent="0.35"/>
    <row r="76" spans="1:7" ht="14.5" x14ac:dyDescent="0.35"/>
    <row r="77" spans="1:7" ht="14.5" x14ac:dyDescent="0.35"/>
    <row r="78" spans="1:7" ht="14.5" x14ac:dyDescent="0.35"/>
    <row r="79" spans="1:7" ht="14.5" x14ac:dyDescent="0.35"/>
    <row r="80" spans="1:7" ht="14.5" x14ac:dyDescent="0.35"/>
    <row r="81" ht="14.5" x14ac:dyDescent="0.35"/>
    <row r="82" ht="14.5" x14ac:dyDescent="0.35"/>
    <row r="83" ht="14.5" x14ac:dyDescent="0.35"/>
    <row r="84" ht="14.5" x14ac:dyDescent="0.35"/>
    <row r="85" ht="14.5" x14ac:dyDescent="0.35"/>
    <row r="86" ht="14.5" x14ac:dyDescent="0.35"/>
    <row r="87" ht="14.5" x14ac:dyDescent="0.35"/>
    <row r="88" ht="14.5" x14ac:dyDescent="0.35"/>
    <row r="89" ht="14.5" x14ac:dyDescent="0.35"/>
    <row r="90" ht="14.5" x14ac:dyDescent="0.35"/>
    <row r="91" ht="14.5" x14ac:dyDescent="0.35"/>
    <row r="92" ht="14.5" x14ac:dyDescent="0.35"/>
    <row r="93" ht="14.5" x14ac:dyDescent="0.35"/>
    <row r="94" ht="14.5" x14ac:dyDescent="0.35"/>
    <row r="95" ht="14.5" x14ac:dyDescent="0.35"/>
    <row r="96" ht="14.5" x14ac:dyDescent="0.35"/>
    <row r="97" ht="14.5" x14ac:dyDescent="0.35"/>
    <row r="98" ht="14.5" x14ac:dyDescent="0.35"/>
    <row r="99" ht="14.5" x14ac:dyDescent="0.35"/>
    <row r="100" ht="14.5" x14ac:dyDescent="0.35"/>
    <row r="101" ht="14.5" x14ac:dyDescent="0.35"/>
    <row r="102" ht="14.5" x14ac:dyDescent="0.35"/>
    <row r="103" ht="14.5" x14ac:dyDescent="0.35"/>
    <row r="104" ht="14.5" x14ac:dyDescent="0.35"/>
    <row r="105" ht="14.5" x14ac:dyDescent="0.35"/>
    <row r="106" ht="14.5" x14ac:dyDescent="0.35"/>
    <row r="107" ht="14.5" x14ac:dyDescent="0.35"/>
    <row r="108" ht="14.5" x14ac:dyDescent="0.35"/>
    <row r="109" ht="14.5" x14ac:dyDescent="0.35"/>
    <row r="110" ht="14.5" x14ac:dyDescent="0.35"/>
    <row r="111" ht="14.5" x14ac:dyDescent="0.35"/>
    <row r="112" ht="14.5" x14ac:dyDescent="0.35"/>
    <row r="113" ht="14.5" x14ac:dyDescent="0.35"/>
    <row r="114" ht="14.5" x14ac:dyDescent="0.35"/>
    <row r="115" ht="14.5" x14ac:dyDescent="0.35"/>
    <row r="116" ht="14.5" x14ac:dyDescent="0.35"/>
    <row r="117" ht="14.5" x14ac:dyDescent="0.35"/>
    <row r="118" ht="14.5" x14ac:dyDescent="0.35"/>
    <row r="119" ht="14.5" x14ac:dyDescent="0.35"/>
    <row r="120" ht="14.5" x14ac:dyDescent="0.35"/>
    <row r="121" ht="14.5" x14ac:dyDescent="0.35"/>
    <row r="122" ht="14.5" x14ac:dyDescent="0.35"/>
    <row r="123" ht="14.5" x14ac:dyDescent="0.35"/>
    <row r="124" ht="14.5" x14ac:dyDescent="0.35"/>
    <row r="125" ht="14.5" x14ac:dyDescent="0.35"/>
    <row r="126" ht="14.5" x14ac:dyDescent="0.35"/>
    <row r="127" ht="14.5" x14ac:dyDescent="0.35"/>
    <row r="128" ht="14.5" x14ac:dyDescent="0.35"/>
    <row r="129" ht="14.5" x14ac:dyDescent="0.35"/>
    <row r="130" ht="14.5" x14ac:dyDescent="0.35"/>
    <row r="131" ht="14.5" x14ac:dyDescent="0.35"/>
    <row r="132" ht="14.5" x14ac:dyDescent="0.35"/>
    <row r="133" ht="14.5" x14ac:dyDescent="0.35"/>
    <row r="134" ht="14.5" x14ac:dyDescent="0.35"/>
    <row r="135" ht="14.5" x14ac:dyDescent="0.35"/>
    <row r="136" ht="14.5" x14ac:dyDescent="0.35"/>
    <row r="137" ht="14.5" x14ac:dyDescent="0.35"/>
    <row r="138" ht="14.5" x14ac:dyDescent="0.35"/>
    <row r="139" ht="14.5" x14ac:dyDescent="0.35"/>
    <row r="140" ht="14.5" x14ac:dyDescent="0.35"/>
    <row r="141" ht="14.5" x14ac:dyDescent="0.35"/>
    <row r="142" ht="14.5" x14ac:dyDescent="0.35"/>
    <row r="143" ht="14.5" x14ac:dyDescent="0.35"/>
    <row r="144" ht="14.5" x14ac:dyDescent="0.35"/>
    <row r="145" ht="14.5" x14ac:dyDescent="0.35"/>
    <row r="146" ht="14.5" x14ac:dyDescent="0.35"/>
    <row r="147" ht="14.5" x14ac:dyDescent="0.35"/>
    <row r="148" ht="14.5" x14ac:dyDescent="0.35"/>
    <row r="149" ht="14.5" x14ac:dyDescent="0.35"/>
    <row r="150" ht="14.5" x14ac:dyDescent="0.35"/>
    <row r="154" ht="14.5" x14ac:dyDescent="0.35"/>
    <row r="155" ht="14.5" x14ac:dyDescent="0.35"/>
    <row r="156" ht="14.5" x14ac:dyDescent="0.35"/>
    <row r="157" ht="14.5" x14ac:dyDescent="0.35"/>
    <row r="158" ht="14.5" x14ac:dyDescent="0.35"/>
    <row r="159" ht="14.5" x14ac:dyDescent="0.35"/>
    <row r="160" ht="14.5" x14ac:dyDescent="0.35"/>
    <row r="161" ht="14.5" x14ac:dyDescent="0.35"/>
    <row r="162" ht="15" customHeight="1" x14ac:dyDescent="0.35"/>
  </sheetData>
  <mergeCells count="1">
    <mergeCell ref="A70:F70"/>
  </mergeCells>
  <printOptions horizontalCentered="1"/>
  <pageMargins left="0.31496062992125984" right="0.31496062992125984" top="1.1417322834645669" bottom="0.74803149606299213" header="0.31496062992125984" footer="0.31496062992125984"/>
  <pageSetup paperSize="9" fitToHeight="0" orientation="landscape" r:id="rId1"/>
  <headerFooter>
    <oddHeader xml:space="preserve">&amp;LVýzva k podání nabídky č. 2
VZ2025049 (VZ2024045-02) Nákup aktivních prvků, technické podpory a subskripce
Příloha č. 5 – Tabulka pro stanovení nabídkové ceny pro účely hodnocení 
&amp;R&amp;"Verdana,Obyčejné"&amp;12&amp;KFFC000 TLP:AMBER		&amp;1#
</oddHeader>
    <oddFooter xml:space="preserve">&amp;R_x000D_&amp;1#&amp;"Verdana"&amp;12&amp;KFFC000 TLP:AMBER		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B83FA403CED54294023CFE29C3A906" ma:contentTypeVersion="11" ma:contentTypeDescription="Create a new document." ma:contentTypeScope="" ma:versionID="d51fe2359ac4a1d8b7726047dc9f9d51">
  <xsd:schema xmlns:xsd="http://www.w3.org/2001/XMLSchema" xmlns:xs="http://www.w3.org/2001/XMLSchema" xmlns:p="http://schemas.microsoft.com/office/2006/metadata/properties" xmlns:ns2="4f7df457-7194-4163-ace0-02a98f5ac275" xmlns:ns3="7c0dd6a1-0b98-49a2-9979-6f29bc4bbe41" targetNamespace="http://schemas.microsoft.com/office/2006/metadata/properties" ma:root="true" ma:fieldsID="c22cf99ef1f3044ef1992b88c12b01e1" ns2:_="" ns3:_="">
    <xsd:import namespace="4f7df457-7194-4163-ace0-02a98f5ac275"/>
    <xsd:import namespace="7c0dd6a1-0b98-49a2-9979-6f29bc4bbe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7df457-7194-4163-ace0-02a98f5ac2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a523a635-2330-4c69-9a04-bee8d345db0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0dd6a1-0b98-49a2-9979-6f29bc4bbe41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4bdbd738-f96d-4587-974e-a71bdf80f3e2}" ma:internalName="TaxCatchAll" ma:showField="CatchAllData" ma:web="7c0dd6a1-0b98-49a2-9979-6f29bc4bbe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f7df457-7194-4163-ace0-02a98f5ac275">
      <Terms xmlns="http://schemas.microsoft.com/office/infopath/2007/PartnerControls"/>
    </lcf76f155ced4ddcb4097134ff3c332f>
    <TaxCatchAll xmlns="7c0dd6a1-0b98-49a2-9979-6f29bc4bbe41" xsi:nil="true"/>
  </documentManagement>
</p:properties>
</file>

<file path=customXml/itemProps1.xml><?xml version="1.0" encoding="utf-8"?>
<ds:datastoreItem xmlns:ds="http://schemas.openxmlformats.org/officeDocument/2006/customXml" ds:itemID="{1F450AFA-92B6-4A1A-9590-12D9761EFBB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8A8A640-7A9E-40C3-A5B6-365863B8FB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7df457-7194-4163-ace0-02a98f5ac275"/>
    <ds:schemaRef ds:uri="7c0dd6a1-0b98-49a2-9979-6f29bc4bbe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7D6B259-768A-45CE-AE79-6229B2CAEF79}">
  <ds:schemaRefs>
    <ds:schemaRef ds:uri="4f7df457-7194-4163-ace0-02a98f5ac275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purl.org/dc/dcmitype/"/>
    <ds:schemaRef ds:uri="http://schemas.microsoft.com/office/infopath/2007/PartnerControls"/>
    <ds:schemaRef ds:uri="7c0dd6a1-0b98-49a2-9979-6f29bc4bbe41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Seidl</dc:creator>
  <cp:lastModifiedBy>Krátošková Andrea</cp:lastModifiedBy>
  <cp:lastPrinted>2025-08-19T15:06:21Z</cp:lastPrinted>
  <dcterms:created xsi:type="dcterms:W3CDTF">2025-02-27T17:14:23Z</dcterms:created>
  <dcterms:modified xsi:type="dcterms:W3CDTF">2025-08-27T12:41:36Z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2c5d95a-8ae7-458f-9507-70e0cc24520d_Enabled">
    <vt:lpwstr>true</vt:lpwstr>
  </property>
  <property fmtid="{D5CDD505-2E9C-101B-9397-08002B2CF9AE}" pid="3" name="MSIP_Label_22c5d95a-8ae7-458f-9507-70e0cc24520d_SetDate">
    <vt:lpwstr>2025-03-06T11:15:52Z</vt:lpwstr>
  </property>
  <property fmtid="{D5CDD505-2E9C-101B-9397-08002B2CF9AE}" pid="4" name="MSIP_Label_22c5d95a-8ae7-458f-9507-70e0cc24520d_Method">
    <vt:lpwstr>Standard</vt:lpwstr>
  </property>
  <property fmtid="{D5CDD505-2E9C-101B-9397-08002B2CF9AE}" pid="5" name="MSIP_Label_22c5d95a-8ae7-458f-9507-70e0cc24520d_Name">
    <vt:lpwstr>TLP AMBER</vt:lpwstr>
  </property>
  <property fmtid="{D5CDD505-2E9C-101B-9397-08002B2CF9AE}" pid="6" name="MSIP_Label_22c5d95a-8ae7-458f-9507-70e0cc24520d_SiteId">
    <vt:lpwstr>8ef2ef64-61e6-4033-9f7f-48ccd5d03c90</vt:lpwstr>
  </property>
  <property fmtid="{D5CDD505-2E9C-101B-9397-08002B2CF9AE}" pid="7" name="MSIP_Label_22c5d95a-8ae7-458f-9507-70e0cc24520d_ActionId">
    <vt:lpwstr>15c50a4a-5215-4ba4-8048-f4ce69a14863</vt:lpwstr>
  </property>
  <property fmtid="{D5CDD505-2E9C-101B-9397-08002B2CF9AE}" pid="8" name="MSIP_Label_22c5d95a-8ae7-458f-9507-70e0cc24520d_ContentBits">
    <vt:lpwstr>3</vt:lpwstr>
  </property>
  <property fmtid="{D5CDD505-2E9C-101B-9397-08002B2CF9AE}" pid="9" name="ContentTypeId">
    <vt:lpwstr>0x0101004EB83FA403CED54294023CFE29C3A906</vt:lpwstr>
  </property>
  <property fmtid="{D5CDD505-2E9C-101B-9397-08002B2CF9AE}" pid="10" name="MediaServiceImageTags">
    <vt:lpwstr/>
  </property>
</Properties>
</file>