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pcss365.sharepoint.com/sites/A_2025_Podklady-VZ/Shared Documents/VZ2025114 (VZ2024064-03) Check Point/"/>
    </mc:Choice>
  </mc:AlternateContent>
  <xr:revisionPtr revIDLastSave="245" documentId="13_ncr:1_{7E63EF7F-838C-40B5-80F7-57689AA5F6CE}" xr6:coauthVersionLast="47" xr6:coauthVersionMax="47" xr10:uidLastSave="{D1D5268A-5E89-4A37-A63D-01D944B3BF42}"/>
  <bookViews>
    <workbookView xWindow="-105" yWindow="0" windowWidth="14610" windowHeight="15585" xr2:uid="{00000000-000D-0000-FFFF-FFFF00000000}"/>
  </bookViews>
  <sheets>
    <sheet name="Technická specifika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F27" i="1"/>
  <c r="F20" i="1"/>
  <c r="F21" i="1"/>
  <c r="F22" i="1"/>
  <c r="F23" i="1"/>
  <c r="F24" i="1"/>
  <c r="F25" i="1"/>
  <c r="F9" i="1"/>
  <c r="F26" i="1"/>
  <c r="F19" i="1"/>
  <c r="F18" i="1"/>
  <c r="F17" i="1"/>
  <c r="F16" i="1"/>
  <c r="F15" i="1"/>
  <c r="F12" i="1"/>
  <c r="F11" i="1"/>
  <c r="F14" i="1"/>
  <c r="F13" i="1"/>
  <c r="F2" i="1"/>
  <c r="F3" i="1"/>
  <c r="F4" i="1"/>
  <c r="F5" i="1"/>
  <c r="F6" i="1"/>
  <c r="F7" i="1"/>
  <c r="F8" i="1"/>
  <c r="F10" i="1"/>
</calcChain>
</file>

<file path=xl/sharedStrings.xml><?xml version="1.0" encoding="utf-8"?>
<sst xmlns="http://schemas.openxmlformats.org/spreadsheetml/2006/main" count="76" uniqueCount="42">
  <si>
    <t>Označení výrobce</t>
  </si>
  <si>
    <t>Poznámka * : Položka je financována prostředky NPO v rámci projektu "Vybudování 1. etapy státní části e-Government cloudu"</t>
  </si>
  <si>
    <t>Název</t>
  </si>
  <si>
    <t>Počet kusů</t>
  </si>
  <si>
    <t>Next Generation Security Management Software for 5 gateways (SmartEvent &amp; Compliance 1 year)</t>
  </si>
  <si>
    <t>CPSG-VSEC-AZURE-BUN-NGTP-1Y</t>
  </si>
  <si>
    <t>1 CloudGuard Network virtual Core for Azure Gateway. Annual subscription for 1 year</t>
  </si>
  <si>
    <t>CPCES-CO-PREMIUM</t>
  </si>
  <si>
    <t>Jednotková nabídková cena v Kč bez DPH</t>
  </si>
  <si>
    <t>Celková cena v Kč bez DPH</t>
  </si>
  <si>
    <t>Celková nabídková cena v Kč bez DPH</t>
  </si>
  <si>
    <t>Celková doba trvání v letech</t>
  </si>
  <si>
    <t>CPSM-NGSM-CMPT-50GW-5Y</t>
  </si>
  <si>
    <t>Management Complete package for managing 50 gateways, subscription for 5 years</t>
  </si>
  <si>
    <t>---</t>
  </si>
  <si>
    <t>CPAP-DP-X-50-10G-BNDL*</t>
  </si>
  <si>
    <t>DefensePro X50 - 10G with APPRO and NETPRO Silver, 5-years</t>
  </si>
  <si>
    <t>CPAC-DP-X-90-50-90HP-50HP-4-10G-BP-SR-NIC-M-FIN*</t>
  </si>
  <si>
    <t>Network Interface Card (NIC) for DefensePro X50 / X50-HP or DefensePro X90 / X90-HP - Pluggable NIC Module - Factory Installed. Provides 4x10G SR Optic ports with Internal Bypass.</t>
  </si>
  <si>
    <t>CPSB-CY-CONT-X-400G</t>
  </si>
  <si>
    <t>Collaborative Support Premium, 1-year</t>
  </si>
  <si>
    <t>CPAP-SG9800-PLUS-MHS-SNBT-5Y*</t>
  </si>
  <si>
    <t>9800 Quantum Force SandBlast Appliance for Maestro with SNBT for 5 years</t>
  </si>
  <si>
    <t>CPSB-VS-10*</t>
  </si>
  <si>
    <t>10 Virtual Systems package</t>
  </si>
  <si>
    <t>CPAC-TR-100SR4-DM*</t>
  </si>
  <si>
    <t>QSFP28 transceiver module for 100G fiber ports - short range (100GBase-SR4), for MHO140 and MHO170 only</t>
  </si>
  <si>
    <t>CPAC-TR-25SR-DM*</t>
  </si>
  <si>
    <t>SFP28 transceiver module for 25G Fiber ports- short range (25GBase-SR)- for 9000/19000/29000 and Smart-1 700/7000 series  appliances</t>
  </si>
  <si>
    <t>CPAC-TR-10SR-D*</t>
  </si>
  <si>
    <t>SFP+ transceiver for 10G Fiber Ports- short range (10GBase-SR)- for 2500/9000/19000/29000 and Smart-1 700/7000 series appliances</t>
  </si>
  <si>
    <t>9800 Quantum Force SandBlast Appliance for Maestro with SNBT, service package for 5 years
Pillar: Quantum</t>
  </si>
  <si>
    <t>QSFP28 transceiver module for 100G fiber ports - short range (100GBase-SR4), for MHO140 and MHO170 only, service package for 5 years
Pillar: Quantum</t>
  </si>
  <si>
    <t>SFP28 transceiver module for 25G Fiber ports- short range (25GBase-SR)- for 9000/19000/29000 and Smart-1 700/7000 series  appliances, service package for 5 years
Pillar: Quantum</t>
  </si>
  <si>
    <t>SFP+ transceiver for 10G Fiber Ports- short range (10GBase-SR)- for 2500/9000/19000/29000 and Smart-1 700/7000 series appliances, service package for 5 years
Pillar: Quantum</t>
  </si>
  <si>
    <t>CPAC-RAM16GB-6600</t>
  </si>
  <si>
    <t>Memory Upgrade Kit from 16GB to 32GB for 6600 series appliances</t>
  </si>
  <si>
    <t>Memory Upgrade Kit from 16GB to 32GB for 6600 series appliances, Collaborative Support Premium, 5-years</t>
  </si>
  <si>
    <t>CPSM-NGSM5*</t>
  </si>
  <si>
    <t>Collaborative Enterprise Support - Premium for 1 year</t>
  </si>
  <si>
    <t>Cyber Controller X 400 Gbps attack capacity, 1-year</t>
  </si>
  <si>
    <t>10 Virtual Systems package, 5-years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</si>
</sst>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Kč-405]"/>
  </numFmts>
  <fonts count="11" x14ac:knownFonts="1">
    <font>
      <sz val="11"/>
      <color indexed="8"/>
      <name val="Aptos Narrow"/>
      <family val="2"/>
      <scheme val="minor"/>
    </font>
    <font>
      <sz val="11"/>
      <color theme="1" tint="0.14999847407452621"/>
      <name val="Aptos Narrow"/>
      <family val="2"/>
      <scheme val="minor"/>
    </font>
    <font>
      <sz val="11"/>
      <color theme="1" tint="0.34998626667073579"/>
      <name val="Aptos Narrow"/>
      <family val="2"/>
      <scheme val="minor"/>
    </font>
    <font>
      <b/>
      <sz val="9"/>
      <color theme="0"/>
      <name val="Verdana"/>
      <family val="2"/>
      <charset val="238"/>
    </font>
    <font>
      <sz val="9"/>
      <name val="Verdana"/>
      <family val="2"/>
      <charset val="238"/>
    </font>
    <font>
      <sz val="9"/>
      <color theme="1" tint="0.34998626667073579"/>
      <name val="Verdana"/>
      <family val="2"/>
      <charset val="238"/>
    </font>
    <font>
      <sz val="9"/>
      <color theme="1" tint="0.14999847407452621"/>
      <name val="Verdana"/>
      <family val="2"/>
      <charset val="238"/>
    </font>
    <font>
      <sz val="9"/>
      <color indexed="8"/>
      <name val="Verdana"/>
      <family val="2"/>
      <charset val="238"/>
    </font>
    <font>
      <b/>
      <sz val="9"/>
      <color indexed="8"/>
      <name val="Verdana"/>
      <family val="2"/>
      <charset val="238"/>
    </font>
    <font>
      <b/>
      <sz val="10"/>
      <name val="Verdana"/>
      <family val="2"/>
      <charset val="238"/>
    </font>
    <font>
      <sz val="9"/>
      <color indexed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quotePrefix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9" fillId="4" borderId="1" xfId="0" applyNumberFormat="1" applyFont="1" applyFill="1" applyBorder="1" applyAlignment="1">
      <alignment horizontal="right" vertical="center"/>
    </xf>
    <xf numFmtId="0" fontId="4" fillId="3" borderId="0" xfId="0" applyFont="1" applyFill="1"/>
    <xf numFmtId="0" fontId="5" fillId="3" borderId="0" xfId="0" applyFont="1" applyFill="1"/>
    <xf numFmtId="0" fontId="6" fillId="3" borderId="0" xfId="0" applyFont="1" applyFill="1"/>
    <xf numFmtId="0" fontId="10" fillId="0" borderId="1" xfId="0" applyFont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0"/>
  <sheetViews>
    <sheetView showGridLines="0" tabSelected="1" view="pageLayout" topLeftCell="B21" zoomScale="80" zoomScaleNormal="130" zoomScalePageLayoutView="80" workbookViewId="0">
      <selection activeCell="F12" sqref="F12"/>
    </sheetView>
  </sheetViews>
  <sheetFormatPr defaultColWidth="14.85546875" defaultRowHeight="12.75" customHeight="1" x14ac:dyDescent="0.25"/>
  <cols>
    <col min="1" max="1" width="23.42578125" style="2" customWidth="1"/>
    <col min="2" max="2" width="57" style="2" customWidth="1"/>
    <col min="3" max="3" width="13.42578125" style="2" customWidth="1"/>
    <col min="4" max="4" width="14.140625" style="1" customWidth="1"/>
    <col min="5" max="5" width="11.5703125" style="1" customWidth="1"/>
  </cols>
  <sheetData>
    <row r="1" spans="1:6" ht="56.25" customHeight="1" x14ac:dyDescent="0.25">
      <c r="A1" s="5" t="s">
        <v>0</v>
      </c>
      <c r="B1" s="5" t="s">
        <v>2</v>
      </c>
      <c r="C1" s="5" t="s">
        <v>11</v>
      </c>
      <c r="D1" s="5" t="s">
        <v>8</v>
      </c>
      <c r="E1" s="5" t="s">
        <v>3</v>
      </c>
      <c r="F1" s="5" t="s">
        <v>9</v>
      </c>
    </row>
    <row r="2" spans="1:6" ht="22.5" x14ac:dyDescent="0.25">
      <c r="A2" s="6" t="s">
        <v>38</v>
      </c>
      <c r="B2" s="6" t="s">
        <v>4</v>
      </c>
      <c r="C2" s="7" t="s">
        <v>14</v>
      </c>
      <c r="D2" s="9">
        <v>0</v>
      </c>
      <c r="E2" s="8">
        <v>6</v>
      </c>
      <c r="F2" s="10">
        <f>ROUND((E2 * D2),2)</f>
        <v>0</v>
      </c>
    </row>
    <row r="3" spans="1:6" ht="22.5" x14ac:dyDescent="0.25">
      <c r="A3" s="6" t="s">
        <v>5</v>
      </c>
      <c r="B3" s="6" t="s">
        <v>6</v>
      </c>
      <c r="C3" s="7">
        <v>5</v>
      </c>
      <c r="D3" s="9">
        <v>0</v>
      </c>
      <c r="E3" s="8">
        <v>4</v>
      </c>
      <c r="F3" s="10">
        <f t="shared" ref="F3:F14" si="0">ROUND((C3*E3 * D3),2)</f>
        <v>0</v>
      </c>
    </row>
    <row r="4" spans="1:6" ht="22.5" x14ac:dyDescent="0.25">
      <c r="A4" s="6" t="s">
        <v>5</v>
      </c>
      <c r="B4" s="6" t="s">
        <v>6</v>
      </c>
      <c r="C4" s="7">
        <v>5</v>
      </c>
      <c r="D4" s="9">
        <v>0</v>
      </c>
      <c r="E4" s="8">
        <v>4</v>
      </c>
      <c r="F4" s="10">
        <f t="shared" si="0"/>
        <v>0</v>
      </c>
    </row>
    <row r="5" spans="1:6" ht="22.5" x14ac:dyDescent="0.25">
      <c r="A5" s="6" t="s">
        <v>5</v>
      </c>
      <c r="B5" s="6" t="s">
        <v>6</v>
      </c>
      <c r="C5" s="7">
        <v>5</v>
      </c>
      <c r="D5" s="9">
        <v>0</v>
      </c>
      <c r="E5" s="8">
        <v>4</v>
      </c>
      <c r="F5" s="10">
        <f t="shared" si="0"/>
        <v>0</v>
      </c>
    </row>
    <row r="6" spans="1:6" ht="22.5" x14ac:dyDescent="0.25">
      <c r="A6" s="6" t="s">
        <v>5</v>
      </c>
      <c r="B6" s="6" t="s">
        <v>6</v>
      </c>
      <c r="C6" s="7">
        <v>5</v>
      </c>
      <c r="D6" s="9">
        <v>0</v>
      </c>
      <c r="E6" s="8">
        <v>8</v>
      </c>
      <c r="F6" s="10">
        <f t="shared" si="0"/>
        <v>0</v>
      </c>
    </row>
    <row r="7" spans="1:6" ht="22.5" x14ac:dyDescent="0.25">
      <c r="A7" s="6" t="s">
        <v>5</v>
      </c>
      <c r="B7" s="6" t="s">
        <v>6</v>
      </c>
      <c r="C7" s="7">
        <v>5</v>
      </c>
      <c r="D7" s="9">
        <v>0</v>
      </c>
      <c r="E7" s="8">
        <v>16</v>
      </c>
      <c r="F7" s="10">
        <f t="shared" si="0"/>
        <v>0</v>
      </c>
    </row>
    <row r="8" spans="1:6" ht="22.5" x14ac:dyDescent="0.25">
      <c r="A8" s="6" t="s">
        <v>5</v>
      </c>
      <c r="B8" s="15" t="s">
        <v>6</v>
      </c>
      <c r="C8" s="7">
        <v>5</v>
      </c>
      <c r="D8" s="9">
        <v>0</v>
      </c>
      <c r="E8" s="8">
        <v>8</v>
      </c>
      <c r="F8" s="10">
        <f t="shared" si="0"/>
        <v>0</v>
      </c>
    </row>
    <row r="9" spans="1:6" ht="15" x14ac:dyDescent="0.25">
      <c r="A9" s="6" t="s">
        <v>7</v>
      </c>
      <c r="B9" s="6" t="s">
        <v>39</v>
      </c>
      <c r="C9" s="7">
        <v>5</v>
      </c>
      <c r="D9" s="9">
        <v>0</v>
      </c>
      <c r="E9" s="8">
        <v>1</v>
      </c>
      <c r="F9" s="10">
        <f>ROUND((C9*E9 * D9),2)</f>
        <v>0</v>
      </c>
    </row>
    <row r="10" spans="1:6" ht="15" x14ac:dyDescent="0.25">
      <c r="A10" s="6" t="s">
        <v>7</v>
      </c>
      <c r="B10" s="6" t="s">
        <v>39</v>
      </c>
      <c r="C10" s="7">
        <v>5</v>
      </c>
      <c r="D10" s="9">
        <v>0</v>
      </c>
      <c r="E10" s="8">
        <v>1</v>
      </c>
      <c r="F10" s="10">
        <f t="shared" si="0"/>
        <v>0</v>
      </c>
    </row>
    <row r="11" spans="1:6" ht="22.5" x14ac:dyDescent="0.25">
      <c r="A11" s="6" t="s">
        <v>15</v>
      </c>
      <c r="B11" s="6" t="s">
        <v>16</v>
      </c>
      <c r="C11" s="7" t="s">
        <v>14</v>
      </c>
      <c r="D11" s="9">
        <v>0</v>
      </c>
      <c r="E11" s="8">
        <v>2</v>
      </c>
      <c r="F11" s="10">
        <f t="shared" ref="F11:F12" si="1">ROUND((E11 * D11),2)</f>
        <v>0</v>
      </c>
    </row>
    <row r="12" spans="1:6" ht="45" x14ac:dyDescent="0.25">
      <c r="A12" s="6" t="s">
        <v>17</v>
      </c>
      <c r="B12" s="6" t="s">
        <v>18</v>
      </c>
      <c r="C12" s="7" t="s">
        <v>14</v>
      </c>
      <c r="D12" s="9">
        <v>0</v>
      </c>
      <c r="E12" s="8">
        <v>2</v>
      </c>
      <c r="F12" s="10">
        <f t="shared" si="1"/>
        <v>0</v>
      </c>
    </row>
    <row r="13" spans="1:6" ht="30" customHeight="1" x14ac:dyDescent="0.25">
      <c r="A13" s="6" t="s">
        <v>19</v>
      </c>
      <c r="B13" s="6" t="s">
        <v>40</v>
      </c>
      <c r="C13" s="7">
        <v>5</v>
      </c>
      <c r="D13" s="9">
        <v>0</v>
      </c>
      <c r="E13" s="8">
        <v>1</v>
      </c>
      <c r="F13" s="10">
        <f t="shared" si="0"/>
        <v>0</v>
      </c>
    </row>
    <row r="14" spans="1:6" ht="15" x14ac:dyDescent="0.25">
      <c r="A14" s="6" t="s">
        <v>7</v>
      </c>
      <c r="B14" s="6" t="s">
        <v>20</v>
      </c>
      <c r="C14" s="7">
        <v>5</v>
      </c>
      <c r="D14" s="9">
        <v>0</v>
      </c>
      <c r="E14" s="8">
        <v>2</v>
      </c>
      <c r="F14" s="10">
        <f t="shared" si="0"/>
        <v>0</v>
      </c>
    </row>
    <row r="15" spans="1:6" ht="22.5" x14ac:dyDescent="0.25">
      <c r="A15" s="6" t="s">
        <v>21</v>
      </c>
      <c r="B15" s="6" t="s">
        <v>22</v>
      </c>
      <c r="C15" s="7" t="s">
        <v>14</v>
      </c>
      <c r="D15" s="9">
        <v>0</v>
      </c>
      <c r="E15" s="8">
        <v>8</v>
      </c>
      <c r="F15" s="10">
        <f>ROUND((E15 * D15),2)</f>
        <v>0</v>
      </c>
    </row>
    <row r="16" spans="1:6" ht="15" x14ac:dyDescent="0.25">
      <c r="A16" s="6" t="s">
        <v>23</v>
      </c>
      <c r="B16" s="6" t="s">
        <v>24</v>
      </c>
      <c r="C16" s="7" t="s">
        <v>14</v>
      </c>
      <c r="D16" s="9">
        <v>0</v>
      </c>
      <c r="E16" s="8">
        <v>4</v>
      </c>
      <c r="F16" s="10">
        <f t="shared" ref="F16:F19" si="2">ROUND((E16 * D16),2)</f>
        <v>0</v>
      </c>
    </row>
    <row r="17" spans="1:6" ht="22.5" x14ac:dyDescent="0.25">
      <c r="A17" s="6" t="s">
        <v>25</v>
      </c>
      <c r="B17" s="6" t="s">
        <v>26</v>
      </c>
      <c r="C17" s="7" t="s">
        <v>14</v>
      </c>
      <c r="D17" s="9">
        <v>0</v>
      </c>
      <c r="E17" s="8">
        <v>12</v>
      </c>
      <c r="F17" s="10">
        <f t="shared" si="2"/>
        <v>0</v>
      </c>
    </row>
    <row r="18" spans="1:6" ht="33.75" x14ac:dyDescent="0.25">
      <c r="A18" s="6" t="s">
        <v>27</v>
      </c>
      <c r="B18" s="6" t="s">
        <v>28</v>
      </c>
      <c r="C18" s="7" t="s">
        <v>14</v>
      </c>
      <c r="D18" s="9">
        <v>0</v>
      </c>
      <c r="E18" s="8">
        <v>46</v>
      </c>
      <c r="F18" s="10">
        <f t="shared" si="2"/>
        <v>0</v>
      </c>
    </row>
    <row r="19" spans="1:6" ht="33.75" x14ac:dyDescent="0.25">
      <c r="A19" s="6" t="s">
        <v>29</v>
      </c>
      <c r="B19" s="6" t="s">
        <v>30</v>
      </c>
      <c r="C19" s="7" t="s">
        <v>14</v>
      </c>
      <c r="D19" s="9">
        <v>0</v>
      </c>
      <c r="E19" s="8">
        <v>12</v>
      </c>
      <c r="F19" s="10">
        <f t="shared" si="2"/>
        <v>0</v>
      </c>
    </row>
    <row r="20" spans="1:6" ht="15" x14ac:dyDescent="0.25">
      <c r="A20" s="6" t="s">
        <v>7</v>
      </c>
      <c r="B20" s="6" t="s">
        <v>41</v>
      </c>
      <c r="C20" s="7" t="s">
        <v>14</v>
      </c>
      <c r="D20" s="9">
        <v>0</v>
      </c>
      <c r="E20" s="8">
        <v>4</v>
      </c>
      <c r="F20" s="10">
        <f t="shared" ref="F20:F25" si="3">ROUND((E20 * D20),2)</f>
        <v>0</v>
      </c>
    </row>
    <row r="21" spans="1:6" ht="33.75" x14ac:dyDescent="0.25">
      <c r="A21" s="6" t="s">
        <v>7</v>
      </c>
      <c r="B21" s="6" t="s">
        <v>31</v>
      </c>
      <c r="C21" s="7" t="s">
        <v>14</v>
      </c>
      <c r="D21" s="9">
        <v>0</v>
      </c>
      <c r="E21" s="8">
        <v>8</v>
      </c>
      <c r="F21" s="10">
        <f t="shared" si="3"/>
        <v>0</v>
      </c>
    </row>
    <row r="22" spans="1:6" ht="45" x14ac:dyDescent="0.25">
      <c r="A22" s="6" t="s">
        <v>7</v>
      </c>
      <c r="B22" s="6" t="s">
        <v>32</v>
      </c>
      <c r="C22" s="7" t="s">
        <v>14</v>
      </c>
      <c r="D22" s="9">
        <v>0</v>
      </c>
      <c r="E22" s="8">
        <v>12</v>
      </c>
      <c r="F22" s="10">
        <f t="shared" si="3"/>
        <v>0</v>
      </c>
    </row>
    <row r="23" spans="1:6" ht="45" x14ac:dyDescent="0.25">
      <c r="A23" s="6" t="s">
        <v>7</v>
      </c>
      <c r="B23" s="6" t="s">
        <v>33</v>
      </c>
      <c r="C23" s="7" t="s">
        <v>14</v>
      </c>
      <c r="D23" s="9">
        <v>0</v>
      </c>
      <c r="E23" s="8">
        <v>46</v>
      </c>
      <c r="F23" s="10">
        <f t="shared" si="3"/>
        <v>0</v>
      </c>
    </row>
    <row r="24" spans="1:6" ht="45" x14ac:dyDescent="0.25">
      <c r="A24" s="6" t="s">
        <v>7</v>
      </c>
      <c r="B24" s="6" t="s">
        <v>34</v>
      </c>
      <c r="C24" s="7" t="s">
        <v>14</v>
      </c>
      <c r="D24" s="9">
        <v>0</v>
      </c>
      <c r="E24" s="8">
        <v>12</v>
      </c>
      <c r="F24" s="10">
        <f t="shared" si="3"/>
        <v>0</v>
      </c>
    </row>
    <row r="25" spans="1:6" ht="29.25" customHeight="1" x14ac:dyDescent="0.25">
      <c r="A25" s="6" t="s">
        <v>12</v>
      </c>
      <c r="B25" s="6" t="s">
        <v>13</v>
      </c>
      <c r="C25" s="7" t="s">
        <v>14</v>
      </c>
      <c r="D25" s="9">
        <v>0</v>
      </c>
      <c r="E25" s="8">
        <v>1</v>
      </c>
      <c r="F25" s="10">
        <f t="shared" si="3"/>
        <v>0</v>
      </c>
    </row>
    <row r="26" spans="1:6" ht="22.5" x14ac:dyDescent="0.25">
      <c r="A26" s="6" t="s">
        <v>35</v>
      </c>
      <c r="B26" s="6" t="s">
        <v>36</v>
      </c>
      <c r="C26" s="7" t="s">
        <v>14</v>
      </c>
      <c r="D26" s="9">
        <v>0</v>
      </c>
      <c r="E26" s="8">
        <v>6</v>
      </c>
      <c r="F26" s="10">
        <f t="shared" ref="F26" si="4">ROUND((E26 * D26),2)</f>
        <v>0</v>
      </c>
    </row>
    <row r="27" spans="1:6" ht="22.5" x14ac:dyDescent="0.25">
      <c r="A27" s="6" t="s">
        <v>7</v>
      </c>
      <c r="B27" s="6" t="s">
        <v>37</v>
      </c>
      <c r="C27" s="7" t="s">
        <v>14</v>
      </c>
      <c r="D27" s="9">
        <v>0</v>
      </c>
      <c r="E27" s="8">
        <v>6</v>
      </c>
      <c r="F27" s="10">
        <f>ROUND((E27 * D27),2)</f>
        <v>0</v>
      </c>
    </row>
    <row r="28" spans="1:6" ht="17.100000000000001" customHeight="1" x14ac:dyDescent="0.25">
      <c r="A28" s="16" t="s">
        <v>10</v>
      </c>
      <c r="B28" s="16"/>
      <c r="C28" s="16"/>
      <c r="D28" s="16"/>
      <c r="E28" s="16"/>
      <c r="F28" s="11">
        <f>SUM(F2:F7)</f>
        <v>0</v>
      </c>
    </row>
    <row r="29" spans="1:6" s="4" customFormat="1" ht="14.1" customHeight="1" x14ac:dyDescent="0.15">
      <c r="A29" s="12" t="s">
        <v>1</v>
      </c>
      <c r="B29" s="13"/>
      <c r="C29" s="13"/>
      <c r="D29" s="14"/>
      <c r="E29" s="3"/>
    </row>
    <row r="30" spans="1:6" ht="24" customHeight="1" x14ac:dyDescent="0.25"/>
  </sheetData>
  <mergeCells count="1">
    <mergeCell ref="A28:E28"/>
  </mergeCells>
  <printOptions horizontalCentered="1" headings="1"/>
  <pageMargins left="0.51181102362204722" right="0.51181102362204722" top="1.3779527559055118" bottom="1.5748031496062993" header="0.51181102362204722" footer="0.9055118110236221"/>
  <pageSetup paperSize="9" scale="98" fitToHeight="0" orientation="landscape" r:id="rId1"/>
  <headerFooter>
    <oddHeader xml:space="preserve">&amp;L&amp;"Verdana,Tučné"&amp;9Výzva k podání nabídky č. 3
VZ2025114(VZ2024064-03) Nákup HW, SW licencí, subskripce a související tech. podpory
Příloha č. 5 – Tabulka pro stanovení nabídkové ceny pro účely hodnocení
&amp;R&amp;"Verdana,Obyčejné"&amp;12&amp;KFFC000 TLP:AMBER		&amp;1#
</oddHeader>
    <oddFooter xml:space="preserve">&amp;L&amp;"Verdana,Obyčejné"&amp;9* Tento projekt je spolufinancován z prostředků
Evropské unie z fondu Next Generation EU,
Národní plán obnovy.“&amp;C&amp;G&amp;R
&amp;1#&amp;"Verdana,Obyčejné"&amp;12&amp;KFFC000 TLP:AMBER		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B83FA403CED54294023CFE29C3A906" ma:contentTypeVersion="11" ma:contentTypeDescription="Create a new document." ma:contentTypeScope="" ma:versionID="22555dc68a381e2819c57846213a460e">
  <xsd:schema xmlns:xsd="http://www.w3.org/2001/XMLSchema" xmlns:xs="http://www.w3.org/2001/XMLSchema" xmlns:p="http://schemas.microsoft.com/office/2006/metadata/properties" xmlns:ns2="4f7df457-7194-4163-ace0-02a98f5ac275" xmlns:ns3="7c0dd6a1-0b98-49a2-9979-6f29bc4bbe41" targetNamespace="http://schemas.microsoft.com/office/2006/metadata/properties" ma:root="true" ma:fieldsID="42fc143b3238a545ce19a675e8bd9300" ns2:_="" ns3:_="">
    <xsd:import namespace="4f7df457-7194-4163-ace0-02a98f5ac275"/>
    <xsd:import namespace="7c0dd6a1-0b98-49a2-9979-6f29bc4bbe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df457-7194-4163-ace0-02a98f5ac2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523a635-2330-4c69-9a04-bee8d345db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dd6a1-0b98-49a2-9979-6f29bc4bbe4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bdbd738-f96d-4587-974e-a71bdf80f3e2}" ma:internalName="TaxCatchAll" ma:showField="CatchAllData" ma:web="7c0dd6a1-0b98-49a2-9979-6f29bc4bbe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df457-7194-4163-ace0-02a98f5ac275">
      <Terms xmlns="http://schemas.microsoft.com/office/infopath/2007/PartnerControls"/>
    </lcf76f155ced4ddcb4097134ff3c332f>
    <TaxCatchAll xmlns="7c0dd6a1-0b98-49a2-9979-6f29bc4bbe4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C2F362-DF68-4F5D-BFA9-83FC12CF69FB}"/>
</file>

<file path=customXml/itemProps2.xml><?xml version="1.0" encoding="utf-8"?>
<ds:datastoreItem xmlns:ds="http://schemas.openxmlformats.org/officeDocument/2006/customXml" ds:itemID="{5D4A2129-B794-4068-8576-A1C3A4C289C0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  <ds:schemaRef ds:uri="7c0dd6a1-0b98-49a2-9979-6f29bc4bbe41"/>
    <ds:schemaRef ds:uri="4f7df457-7194-4163-ace0-02a98f5ac275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3482B3A-C5F5-4A05-BFF0-6E278BCCB4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Technická specifikace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Lafek Jakub</cp:lastModifiedBy>
  <cp:lastPrinted>2025-12-10T08:36:06Z</cp:lastPrinted>
  <dcterms:created xsi:type="dcterms:W3CDTF">2025-02-27T17:14:23Z</dcterms:created>
  <dcterms:modified xsi:type="dcterms:W3CDTF">2026-01-13T14:04:01Z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2c5d95a-8ae7-458f-9507-70e0cc24520d_Enabled">
    <vt:lpwstr>true</vt:lpwstr>
  </property>
  <property fmtid="{D5CDD505-2E9C-101B-9397-08002B2CF9AE}" pid="3" name="MSIP_Label_22c5d95a-8ae7-458f-9507-70e0cc24520d_SetDate">
    <vt:lpwstr>2025-03-06T11:15:52Z</vt:lpwstr>
  </property>
  <property fmtid="{D5CDD505-2E9C-101B-9397-08002B2CF9AE}" pid="4" name="MSIP_Label_22c5d95a-8ae7-458f-9507-70e0cc24520d_Method">
    <vt:lpwstr>Standard</vt:lpwstr>
  </property>
  <property fmtid="{D5CDD505-2E9C-101B-9397-08002B2CF9AE}" pid="5" name="MSIP_Label_22c5d95a-8ae7-458f-9507-70e0cc24520d_Name">
    <vt:lpwstr>TLP AMBER</vt:lpwstr>
  </property>
  <property fmtid="{D5CDD505-2E9C-101B-9397-08002B2CF9AE}" pid="6" name="MSIP_Label_22c5d95a-8ae7-458f-9507-70e0cc24520d_SiteId">
    <vt:lpwstr>8ef2ef64-61e6-4033-9f7f-48ccd5d03c90</vt:lpwstr>
  </property>
  <property fmtid="{D5CDD505-2E9C-101B-9397-08002B2CF9AE}" pid="7" name="MSIP_Label_22c5d95a-8ae7-458f-9507-70e0cc24520d_ActionId">
    <vt:lpwstr>15c50a4a-5215-4ba4-8048-f4ce69a14863</vt:lpwstr>
  </property>
  <property fmtid="{D5CDD505-2E9C-101B-9397-08002B2CF9AE}" pid="8" name="MSIP_Label_22c5d95a-8ae7-458f-9507-70e0cc24520d_ContentBits">
    <vt:lpwstr>3</vt:lpwstr>
  </property>
  <property fmtid="{D5CDD505-2E9C-101B-9397-08002B2CF9AE}" pid="9" name="ContentTypeId">
    <vt:lpwstr>0x0101004EB83FA403CED54294023CFE29C3A906</vt:lpwstr>
  </property>
  <property fmtid="{D5CDD505-2E9C-101B-9397-08002B2CF9AE}" pid="10" name="MediaServiceImageTags">
    <vt:lpwstr/>
  </property>
</Properties>
</file>