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9440" windowHeight="8070" activeTab="0"/>
  </bookViews>
  <sheets>
    <sheet name="neoceneny" sheetId="5" r:id="rId1"/>
  </sheets>
  <definedNames/>
  <calcPr calcId="114210"/>
</workbook>
</file>

<file path=xl/sharedStrings.xml><?xml version="1.0" encoding="utf-8"?>
<sst xmlns="http://schemas.openxmlformats.org/spreadsheetml/2006/main" count="80" uniqueCount="55">
  <si>
    <t>položka</t>
  </si>
  <si>
    <t>jednotka</t>
  </si>
  <si>
    <t>počet jednotek</t>
  </si>
  <si>
    <t>jednotková cena v Kč</t>
  </si>
  <si>
    <t>cena za položku v Kč</t>
  </si>
  <si>
    <t>ks</t>
  </si>
  <si>
    <t>Kontrolní činnost supervize</t>
  </si>
  <si>
    <t>hod.</t>
  </si>
  <si>
    <t>Kontrola fakturace</t>
  </si>
  <si>
    <t>Doprava</t>
  </si>
  <si>
    <t>kpl.</t>
  </si>
  <si>
    <t>Kontrolní geodetická zaměření</t>
  </si>
  <si>
    <t>Účast na kvartálních kontrolních dnech</t>
  </si>
  <si>
    <t>Účast na měsíčních kontrolních dnech</t>
  </si>
  <si>
    <t>Výstupy supervizní činnosti</t>
  </si>
  <si>
    <t>Závěrečná zpráva</t>
  </si>
  <si>
    <t>Cena za výkon supervizní činnosti celkem v Kč bez DPH</t>
  </si>
  <si>
    <t>DPH 21%</t>
  </si>
  <si>
    <t>Cena za výkon supervizní činnosti celkem včetně DPH</t>
  </si>
  <si>
    <t>Účast na samostatných jednáních</t>
  </si>
  <si>
    <t>Kontrola dokumentace, dokladů použitých materiálů, DZZ, SZZ a ostatních dokumentů stavby</t>
  </si>
  <si>
    <t>Kontrola a pousouzení případných změn stavby</t>
  </si>
  <si>
    <t>Nezávislé kontrolní zkoušky</t>
  </si>
  <si>
    <t>Kontrola zemních prací, vozovkových vrstev</t>
  </si>
  <si>
    <t>Kontrola betonových konstrukcí</t>
  </si>
  <si>
    <t>Přípravné práce</t>
  </si>
  <si>
    <t>Realizační projekt supervize</t>
  </si>
  <si>
    <t>Seznámení s dokumentací</t>
  </si>
  <si>
    <t xml:space="preserve">Kontrola realizace </t>
  </si>
  <si>
    <t>Roční zpráva</t>
  </si>
  <si>
    <t>Stanoviska a vyjádření supervize</t>
  </si>
  <si>
    <t>indexové parametry zemin a klasifikace</t>
  </si>
  <si>
    <t>stanovení poměru únosnosti CBR</t>
  </si>
  <si>
    <t>stanovení objemové hmotnosti in situ a odvození míry zhutnění</t>
  </si>
  <si>
    <t>stanovení zhutnitelnosti PS</t>
  </si>
  <si>
    <t>statická zatěžovací zkouška deskou (zemní pláň, nestmelené vrstvy, přechodová oblast)</t>
  </si>
  <si>
    <t>klasifikace nestmelené směsi</t>
  </si>
  <si>
    <t>rozbor asfaltové směsi za studena
(obsah asfaltu, zrnitost směsi - ACP, ACL)</t>
  </si>
  <si>
    <t>jádrový vývrt průměr 150 mm do 200 mm a odběr vzorků pro lab. rozbory (2 hutněné asfaltové vrstvy - ACP, ACL; vývrty se provedenou před pokládkou vrstvy ACO)</t>
  </si>
  <si>
    <t>stanovení tloušťky asfaltové vrstvy</t>
  </si>
  <si>
    <t>zkoušky hotové úpravy na vývrtech
(míra zhutnění, mezerovitost, spojení vrstev)</t>
  </si>
  <si>
    <t>zkoušky čerstvého betonu
(1x měsíčně, odhad délky betonáží na 10 měsíců)</t>
  </si>
  <si>
    <t>zkoušky ztvrdlého betonu
-pevnost v tlaku (3 tělíska)
-odolnost proti CHRL nebo stanovení průsaku tl. vodou - dle typu betonu
(1x měsíčně, odhad délky betonáží cca 10 měsíců)</t>
  </si>
  <si>
    <t>soubor</t>
  </si>
  <si>
    <t>vývrt</t>
  </si>
  <si>
    <t>Etapová zpráva</t>
  </si>
  <si>
    <t>Přípravné práce celkem</t>
  </si>
  <si>
    <t>Kontrolní činnost supervize celkem</t>
  </si>
  <si>
    <t>Nezávislé kontrolní zkoušky celkem</t>
  </si>
  <si>
    <t>Výstupy supervizní činnosti celkem</t>
  </si>
  <si>
    <t>Zpráva pro kontrolní den</t>
  </si>
  <si>
    <t>Cena kpl. "Kontrolní geodetická měření" bude stanovena ve výši 3% oceněného rozpočtu ve všech položkách bez položek "Nezávislé kontrolní zkoušky".</t>
  </si>
  <si>
    <t>Cena kpl. "Kontrola zemních prací, vozovkových vrstev" bude stanovena ve výši 4% oceněného rozpočtu ve všech položkách bez položek "Nezávislé kontrolní zkoušky".</t>
  </si>
  <si>
    <t>Cena kpl. "Kontrola betonových konstrukcí" bude stanovena ve výši 7% oceněného rozpočtu ve všech položkách bez položek "Nezávislé kontrolní zkoušky".</t>
  </si>
  <si>
    <t>Projekt supervize - položkový rozpočet supervize akce Revitalizace území – II/210 Západní obchvat Sokolov – Svatava (III. etapa)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</si>
</sst>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3" fontId="5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7" fillId="2" borderId="7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left" vertical="center" wrapText="1" indent="2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center" wrapText="1"/>
    </xf>
    <xf numFmtId="0" fontId="7" fillId="0" borderId="7" xfId="0" applyFont="1" applyBorder="1"/>
    <xf numFmtId="3" fontId="7" fillId="0" borderId="8" xfId="0" applyNumberFormat="1" applyFont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 applyProtection="1">
      <alignment vertical="center" wrapText="1"/>
      <protection locked="0"/>
    </xf>
    <xf numFmtId="3" fontId="7" fillId="3" borderId="6" xfId="0" applyNumberFormat="1" applyFont="1" applyFill="1" applyBorder="1" applyAlignment="1" applyProtection="1">
      <alignment vertical="center" wrapText="1"/>
      <protection locked="0"/>
    </xf>
    <xf numFmtId="3" fontId="5" fillId="4" borderId="5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3" fontId="6" fillId="2" borderId="4" xfId="0" applyNumberFormat="1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left" vertical="center" wrapText="1"/>
    </xf>
    <xf numFmtId="3" fontId="6" fillId="2" borderId="13" xfId="0" applyNumberFormat="1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left" vertical="center" wrapText="1"/>
    </xf>
    <xf numFmtId="3" fontId="6" fillId="2" borderId="15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130" zoomScaleNormal="130" workbookViewId="0" topLeftCell="A28">
      <selection activeCell="C40" sqref="C40"/>
    </sheetView>
  </sheetViews>
  <sheetFormatPr defaultColWidth="9.140625" defaultRowHeight="15"/>
  <cols>
    <col min="1" max="1" width="45.421875" style="1" customWidth="1"/>
    <col min="2" max="3" width="9.140625" style="1" customWidth="1"/>
    <col min="4" max="4" width="12.57421875" style="1" customWidth="1"/>
    <col min="5" max="5" width="13.00390625" style="1" customWidth="1"/>
    <col min="6" max="245" width="9.140625" style="1" customWidth="1"/>
    <col min="246" max="246" width="35.140625" style="1" customWidth="1"/>
    <col min="247" max="247" width="9.140625" style="1" customWidth="1"/>
    <col min="248" max="248" width="11.8515625" style="1" customWidth="1"/>
    <col min="249" max="249" width="12.57421875" style="1" customWidth="1"/>
    <col min="250" max="250" width="13.00390625" style="1" customWidth="1"/>
    <col min="251" max="16384" width="9.140625" style="1" customWidth="1"/>
  </cols>
  <sheetData>
    <row r="1" spans="1:5" ht="33" customHeight="1">
      <c r="A1" s="56" t="s">
        <v>54</v>
      </c>
      <c r="B1" s="56"/>
      <c r="C1" s="56"/>
      <c r="D1" s="56"/>
      <c r="E1" s="56"/>
    </row>
    <row r="2" ht="13.5" thickBot="1"/>
    <row r="3" spans="1:5" ht="24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ht="15">
      <c r="A4" s="45" t="s">
        <v>25</v>
      </c>
      <c r="B4" s="46"/>
      <c r="C4" s="46"/>
      <c r="D4" s="46"/>
      <c r="E4" s="49"/>
    </row>
    <row r="5" spans="1:5" ht="15">
      <c r="A5" s="7" t="s">
        <v>27</v>
      </c>
      <c r="B5" s="8" t="s">
        <v>7</v>
      </c>
      <c r="C5" s="9">
        <v>40</v>
      </c>
      <c r="D5" s="39"/>
      <c r="E5" s="10">
        <f>C5*D5</f>
        <v>0</v>
      </c>
    </row>
    <row r="6" spans="1:5" ht="15">
      <c r="A6" s="7" t="s">
        <v>26</v>
      </c>
      <c r="B6" s="8" t="s">
        <v>10</v>
      </c>
      <c r="C6" s="9">
        <v>1</v>
      </c>
      <c r="D6" s="39"/>
      <c r="E6" s="10">
        <f>C6*D6</f>
        <v>0</v>
      </c>
    </row>
    <row r="7" spans="1:5" s="3" customFormat="1" ht="15">
      <c r="A7" s="11" t="s">
        <v>46</v>
      </c>
      <c r="B7" s="12"/>
      <c r="C7" s="12"/>
      <c r="D7" s="13"/>
      <c r="E7" s="14">
        <f>SUM(E5:E6)</f>
        <v>0</v>
      </c>
    </row>
    <row r="8" spans="1:5" ht="5.1" customHeight="1">
      <c r="A8" s="15"/>
      <c r="B8" s="16"/>
      <c r="C8" s="16"/>
      <c r="D8" s="16"/>
      <c r="E8" s="17"/>
    </row>
    <row r="9" spans="1:5" ht="15">
      <c r="A9" s="45" t="s">
        <v>6</v>
      </c>
      <c r="B9" s="46"/>
      <c r="C9" s="46"/>
      <c r="D9" s="46"/>
      <c r="E9" s="49"/>
    </row>
    <row r="10" spans="1:5" ht="15">
      <c r="A10" s="7" t="s">
        <v>28</v>
      </c>
      <c r="B10" s="8" t="s">
        <v>7</v>
      </c>
      <c r="C10" s="9">
        <v>800</v>
      </c>
      <c r="D10" s="39"/>
      <c r="E10" s="10">
        <f aca="true" t="shared" si="0" ref="E10:E17">C10*D10</f>
        <v>0</v>
      </c>
    </row>
    <row r="11" spans="1:5" ht="24">
      <c r="A11" s="7" t="s">
        <v>20</v>
      </c>
      <c r="B11" s="8" t="s">
        <v>7</v>
      </c>
      <c r="C11" s="9">
        <v>500</v>
      </c>
      <c r="D11" s="39"/>
      <c r="E11" s="10">
        <f t="shared" si="0"/>
        <v>0</v>
      </c>
    </row>
    <row r="12" spans="1:5" ht="15">
      <c r="A12" s="7" t="s">
        <v>8</v>
      </c>
      <c r="B12" s="8" t="s">
        <v>7</v>
      </c>
      <c r="C12" s="9">
        <v>400</v>
      </c>
      <c r="D12" s="39"/>
      <c r="E12" s="10">
        <f t="shared" si="0"/>
        <v>0</v>
      </c>
    </row>
    <row r="13" spans="1:5" s="2" customFormat="1" ht="15">
      <c r="A13" s="7" t="s">
        <v>13</v>
      </c>
      <c r="B13" s="8" t="s">
        <v>5</v>
      </c>
      <c r="C13" s="9">
        <v>30</v>
      </c>
      <c r="D13" s="39"/>
      <c r="E13" s="10">
        <f>C13*D13</f>
        <v>0</v>
      </c>
    </row>
    <row r="14" spans="1:5" ht="15">
      <c r="A14" s="7" t="s">
        <v>12</v>
      </c>
      <c r="B14" s="8" t="s">
        <v>5</v>
      </c>
      <c r="C14" s="9">
        <v>10</v>
      </c>
      <c r="D14" s="39"/>
      <c r="E14" s="10">
        <f>C14*D14</f>
        <v>0</v>
      </c>
    </row>
    <row r="15" spans="1:5" ht="15">
      <c r="A15" s="7" t="s">
        <v>19</v>
      </c>
      <c r="B15" s="8" t="s">
        <v>7</v>
      </c>
      <c r="C15" s="9">
        <v>200</v>
      </c>
      <c r="D15" s="39"/>
      <c r="E15" s="10">
        <f t="shared" si="0"/>
        <v>0</v>
      </c>
    </row>
    <row r="16" spans="1:5" ht="15">
      <c r="A16" s="7" t="s">
        <v>21</v>
      </c>
      <c r="B16" s="8" t="s">
        <v>7</v>
      </c>
      <c r="C16" s="9">
        <v>100</v>
      </c>
      <c r="D16" s="39"/>
      <c r="E16" s="10">
        <f t="shared" si="0"/>
        <v>0</v>
      </c>
    </row>
    <row r="17" spans="1:5" ht="15">
      <c r="A17" s="7" t="s">
        <v>9</v>
      </c>
      <c r="B17" s="8" t="s">
        <v>10</v>
      </c>
      <c r="C17" s="9">
        <v>1</v>
      </c>
      <c r="D17" s="39"/>
      <c r="E17" s="10">
        <f t="shared" si="0"/>
        <v>0</v>
      </c>
    </row>
    <row r="18" spans="1:5" s="3" customFormat="1" ht="15">
      <c r="A18" s="18" t="s">
        <v>47</v>
      </c>
      <c r="B18" s="19"/>
      <c r="C18" s="19"/>
      <c r="D18" s="20"/>
      <c r="E18" s="21">
        <f>SUM(E10:E17)</f>
        <v>0</v>
      </c>
    </row>
    <row r="19" spans="1:5" ht="5.1" customHeight="1">
      <c r="A19" s="22"/>
      <c r="B19" s="23"/>
      <c r="C19" s="23"/>
      <c r="D19" s="23"/>
      <c r="E19" s="24"/>
    </row>
    <row r="20" spans="1:5" ht="15">
      <c r="A20" s="45" t="s">
        <v>22</v>
      </c>
      <c r="B20" s="46"/>
      <c r="C20" s="46"/>
      <c r="D20" s="46"/>
      <c r="E20" s="49"/>
    </row>
    <row r="21" spans="1:5" s="2" customFormat="1" ht="15">
      <c r="A21" s="22" t="s">
        <v>23</v>
      </c>
      <c r="B21" s="23"/>
      <c r="C21" s="23"/>
      <c r="D21" s="25"/>
      <c r="E21" s="40">
        <v>0</v>
      </c>
    </row>
    <row r="22" spans="1:5" s="2" customFormat="1" ht="15">
      <c r="A22" s="26" t="s">
        <v>31</v>
      </c>
      <c r="B22" s="8" t="s">
        <v>5</v>
      </c>
      <c r="C22" s="9"/>
      <c r="D22" s="39"/>
      <c r="E22" s="10"/>
    </row>
    <row r="23" spans="1:5" s="2" customFormat="1" ht="15">
      <c r="A23" s="26" t="s">
        <v>32</v>
      </c>
      <c r="B23" s="8" t="s">
        <v>5</v>
      </c>
      <c r="C23" s="9"/>
      <c r="D23" s="39"/>
      <c r="E23" s="10"/>
    </row>
    <row r="24" spans="1:5" s="2" customFormat="1" ht="24">
      <c r="A24" s="26" t="s">
        <v>33</v>
      </c>
      <c r="B24" s="8" t="s">
        <v>5</v>
      </c>
      <c r="C24" s="9"/>
      <c r="D24" s="39"/>
      <c r="E24" s="10"/>
    </row>
    <row r="25" spans="1:5" s="2" customFormat="1" ht="15">
      <c r="A25" s="26" t="s">
        <v>34</v>
      </c>
      <c r="B25" s="8" t="s">
        <v>5</v>
      </c>
      <c r="C25" s="9"/>
      <c r="D25" s="39"/>
      <c r="E25" s="10"/>
    </row>
    <row r="26" spans="1:5" s="2" customFormat="1" ht="24">
      <c r="A26" s="26" t="s">
        <v>35</v>
      </c>
      <c r="B26" s="8" t="s">
        <v>5</v>
      </c>
      <c r="C26" s="9"/>
      <c r="D26" s="39"/>
      <c r="E26" s="10"/>
    </row>
    <row r="27" spans="1:5" s="2" customFormat="1" ht="15">
      <c r="A27" s="26" t="s">
        <v>36</v>
      </c>
      <c r="B27" s="8" t="s">
        <v>5</v>
      </c>
      <c r="C27" s="9"/>
      <c r="D27" s="39"/>
      <c r="E27" s="10"/>
    </row>
    <row r="28" spans="1:5" s="2" customFormat="1" ht="48">
      <c r="A28" s="26" t="s">
        <v>38</v>
      </c>
      <c r="B28" s="8" t="s">
        <v>44</v>
      </c>
      <c r="C28" s="9"/>
      <c r="D28" s="39"/>
      <c r="E28" s="10"/>
    </row>
    <row r="29" spans="1:5" s="2" customFormat="1" ht="15">
      <c r="A29" s="26" t="s">
        <v>39</v>
      </c>
      <c r="B29" s="8" t="s">
        <v>5</v>
      </c>
      <c r="C29" s="9"/>
      <c r="D29" s="39"/>
      <c r="E29" s="10"/>
    </row>
    <row r="30" spans="1:5" s="2" customFormat="1" ht="24">
      <c r="A30" s="26" t="s">
        <v>37</v>
      </c>
      <c r="B30" s="8" t="s">
        <v>43</v>
      </c>
      <c r="C30" s="9"/>
      <c r="D30" s="39"/>
      <c r="E30" s="10"/>
    </row>
    <row r="31" spans="1:5" s="2" customFormat="1" ht="24">
      <c r="A31" s="26" t="s">
        <v>40</v>
      </c>
      <c r="B31" s="8" t="s">
        <v>43</v>
      </c>
      <c r="C31" s="9"/>
      <c r="D31" s="39"/>
      <c r="E31" s="10"/>
    </row>
    <row r="32" spans="1:5" s="2" customFormat="1" ht="15">
      <c r="A32" s="22" t="s">
        <v>24</v>
      </c>
      <c r="B32" s="27"/>
      <c r="C32" s="23"/>
      <c r="D32" s="25"/>
      <c r="E32" s="40">
        <v>0</v>
      </c>
    </row>
    <row r="33" spans="1:5" s="2" customFormat="1" ht="24">
      <c r="A33" s="26" t="s">
        <v>41</v>
      </c>
      <c r="B33" s="8" t="s">
        <v>43</v>
      </c>
      <c r="C33" s="9"/>
      <c r="D33" s="39"/>
      <c r="E33" s="10"/>
    </row>
    <row r="34" spans="1:5" s="2" customFormat="1" ht="60">
      <c r="A34" s="26" t="s">
        <v>42</v>
      </c>
      <c r="B34" s="8" t="s">
        <v>43</v>
      </c>
      <c r="C34" s="9"/>
      <c r="D34" s="39"/>
      <c r="E34" s="10"/>
    </row>
    <row r="35" spans="1:5" s="2" customFormat="1" ht="15">
      <c r="A35" s="7" t="s">
        <v>11</v>
      </c>
      <c r="B35" s="8" t="s">
        <v>10</v>
      </c>
      <c r="C35" s="9">
        <v>1</v>
      </c>
      <c r="D35" s="41"/>
      <c r="E35" s="40">
        <v>0</v>
      </c>
    </row>
    <row r="36" spans="1:5" ht="15">
      <c r="A36" s="28" t="s">
        <v>9</v>
      </c>
      <c r="B36" s="29" t="s">
        <v>10</v>
      </c>
      <c r="C36" s="9">
        <v>1</v>
      </c>
      <c r="D36" s="39"/>
      <c r="E36" s="30">
        <f>C36*D36</f>
        <v>0</v>
      </c>
    </row>
    <row r="37" spans="1:5" s="3" customFormat="1" ht="15">
      <c r="A37" s="18" t="s">
        <v>48</v>
      </c>
      <c r="B37" s="19"/>
      <c r="C37" s="19"/>
      <c r="D37" s="20"/>
      <c r="E37" s="21">
        <f>E21+E32+E35+E36</f>
        <v>0</v>
      </c>
    </row>
    <row r="38" spans="1:5" s="3" customFormat="1" ht="5.1" customHeight="1">
      <c r="A38" s="31"/>
      <c r="B38" s="32"/>
      <c r="C38" s="33"/>
      <c r="D38" s="32"/>
      <c r="E38" s="34"/>
    </row>
    <row r="39" spans="1:5" ht="15">
      <c r="A39" s="45" t="s">
        <v>14</v>
      </c>
      <c r="B39" s="46"/>
      <c r="C39" s="46"/>
      <c r="D39" s="46"/>
      <c r="E39" s="49"/>
    </row>
    <row r="40" spans="1:5" ht="15">
      <c r="A40" s="28" t="s">
        <v>30</v>
      </c>
      <c r="B40" s="29" t="s">
        <v>7</v>
      </c>
      <c r="C40" s="9">
        <v>150</v>
      </c>
      <c r="D40" s="39"/>
      <c r="E40" s="30">
        <f>C40*D40</f>
        <v>0</v>
      </c>
    </row>
    <row r="41" spans="1:5" ht="15">
      <c r="A41" s="28" t="s">
        <v>50</v>
      </c>
      <c r="B41" s="29" t="s">
        <v>5</v>
      </c>
      <c r="C41" s="9">
        <v>30</v>
      </c>
      <c r="D41" s="39"/>
      <c r="E41" s="30">
        <f>C41*D41</f>
        <v>0</v>
      </c>
    </row>
    <row r="42" spans="1:5" ht="15">
      <c r="A42" s="28" t="s">
        <v>45</v>
      </c>
      <c r="B42" s="29" t="s">
        <v>5</v>
      </c>
      <c r="C42" s="9">
        <v>10</v>
      </c>
      <c r="D42" s="39"/>
      <c r="E42" s="30">
        <f>C42*D42</f>
        <v>0</v>
      </c>
    </row>
    <row r="43" spans="1:5" ht="15">
      <c r="A43" s="28" t="s">
        <v>29</v>
      </c>
      <c r="B43" s="29" t="s">
        <v>5</v>
      </c>
      <c r="C43" s="9">
        <v>3</v>
      </c>
      <c r="D43" s="39"/>
      <c r="E43" s="30">
        <f>C43*D43</f>
        <v>0</v>
      </c>
    </row>
    <row r="44" spans="1:5" ht="15">
      <c r="A44" s="28" t="s">
        <v>15</v>
      </c>
      <c r="B44" s="29" t="s">
        <v>5</v>
      </c>
      <c r="C44" s="9">
        <v>1</v>
      </c>
      <c r="D44" s="39"/>
      <c r="E44" s="30">
        <f>C44*D44</f>
        <v>0</v>
      </c>
    </row>
    <row r="45" spans="1:5" s="3" customFormat="1" ht="15">
      <c r="A45" s="18" t="s">
        <v>49</v>
      </c>
      <c r="B45" s="19"/>
      <c r="C45" s="19"/>
      <c r="D45" s="20"/>
      <c r="E45" s="21">
        <f>SUM(E40:E44)</f>
        <v>0</v>
      </c>
    </row>
    <row r="46" spans="1:5" ht="5.1" customHeight="1">
      <c r="A46" s="35"/>
      <c r="B46" s="36"/>
      <c r="C46" s="23"/>
      <c r="D46" s="36"/>
      <c r="E46" s="37"/>
    </row>
    <row r="47" spans="1:5" ht="15">
      <c r="A47" s="45" t="s">
        <v>16</v>
      </c>
      <c r="B47" s="46"/>
      <c r="C47" s="46"/>
      <c r="D47" s="46"/>
      <c r="E47" s="21">
        <f>SUM(E10:E17,E21:E36,E40:E44)</f>
        <v>0</v>
      </c>
    </row>
    <row r="48" spans="1:5" ht="15">
      <c r="A48" s="47" t="s">
        <v>17</v>
      </c>
      <c r="B48" s="48"/>
      <c r="C48" s="48"/>
      <c r="D48" s="48"/>
      <c r="E48" s="30">
        <f>E47*0.21</f>
        <v>0</v>
      </c>
    </row>
    <row r="49" spans="1:5" ht="13.5" thickBot="1">
      <c r="A49" s="50" t="s">
        <v>18</v>
      </c>
      <c r="B49" s="51"/>
      <c r="C49" s="51"/>
      <c r="D49" s="52"/>
      <c r="E49" s="38">
        <f>E47+E48</f>
        <v>0</v>
      </c>
    </row>
    <row r="50" spans="1:5" s="2" customFormat="1" ht="25.5" customHeight="1">
      <c r="A50" s="53" t="s">
        <v>52</v>
      </c>
      <c r="B50" s="54"/>
      <c r="C50" s="54"/>
      <c r="D50" s="54"/>
      <c r="E50" s="55"/>
    </row>
    <row r="51" spans="1:5" s="2" customFormat="1" ht="25.5" customHeight="1">
      <c r="A51" s="53" t="s">
        <v>53</v>
      </c>
      <c r="B51" s="54"/>
      <c r="C51" s="54"/>
      <c r="D51" s="54"/>
      <c r="E51" s="55"/>
    </row>
    <row r="52" spans="1:5" s="2" customFormat="1" ht="25.5" customHeight="1">
      <c r="A52" s="42" t="s">
        <v>51</v>
      </c>
      <c r="B52" s="43"/>
      <c r="C52" s="43"/>
      <c r="D52" s="43"/>
      <c r="E52" s="44"/>
    </row>
  </sheetData>
  <sheetProtection password="CC55" sheet="1"/>
  <mergeCells count="11">
    <mergeCell ref="A1:E1"/>
    <mergeCell ref="A4:E4"/>
    <mergeCell ref="A9:E9"/>
    <mergeCell ref="A20:E20"/>
    <mergeCell ref="A52:E52"/>
    <mergeCell ref="A47:D47"/>
    <mergeCell ref="A48:D48"/>
    <mergeCell ref="A39:E39"/>
    <mergeCell ref="A49:D49"/>
    <mergeCell ref="A50:E50"/>
    <mergeCell ref="A51:E51"/>
  </mergeCells>
  <printOptions/>
  <pageMargins left="0.7086614173228347" right="0.31496062992125984" top="0.7874015748031497" bottom="0.7874015748031497" header="0.31496062992125984" footer="0.31496062992125984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13712</cp:lastModifiedBy>
  <cp:lastPrinted>2015-03-27T12:15:00Z</cp:lastPrinted>
  <dcterms:created xsi:type="dcterms:W3CDTF">2015-03-22T21:34:06Z</dcterms:created>
  <dcterms:modified xsi:type="dcterms:W3CDTF">2015-05-27T13:07:56Z</dcterms:modified>
  <cp:category/>
  <cp:version/>
  <cp:contentType/>
  <cp:contentStatus/>
</cp:coreProperties>
</file>