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35" windowHeight="11760" activeTab="0"/>
  </bookViews>
  <sheets>
    <sheet name="Svoboda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<sst xmlns="http://schemas.openxmlformats.org/spreadsheetml/2006/main" count="129" uniqueCount="39">
  <si>
    <t>Úkon</t>
  </si>
  <si>
    <t>jednotka</t>
  </si>
  <si>
    <t>jednotek celkem</t>
  </si>
  <si>
    <t>Odborná činnost vedoucího supervizora – seniora</t>
  </si>
  <si>
    <t xml:space="preserve">hodina </t>
  </si>
  <si>
    <t>Odborná činnost experta – supervizora</t>
  </si>
  <si>
    <t>hodina</t>
  </si>
  <si>
    <t>Činnost technika</t>
  </si>
  <si>
    <t>ks</t>
  </si>
  <si>
    <t>Ostatní náklady</t>
  </si>
  <si>
    <t>Doprava osob a vzorků</t>
  </si>
  <si>
    <t>km</t>
  </si>
  <si>
    <t>Tisk, reprodukce</t>
  </si>
  <si>
    <t>A4</t>
  </si>
  <si>
    <t>jednotková cena</t>
  </si>
  <si>
    <t>cena</t>
  </si>
  <si>
    <t>Cena celkem bez DPH</t>
  </si>
  <si>
    <t>DPH 21 %</t>
  </si>
  <si>
    <t>Cena včetně DPH</t>
  </si>
  <si>
    <t>CPV</t>
  </si>
  <si>
    <t>79421000-1</t>
  </si>
  <si>
    <t>71610000-7</t>
  </si>
  <si>
    <t>60140000-1</t>
  </si>
  <si>
    <t>Nevázaná příloha - oceněný položkový rozpočet kontrolní činnosti</t>
  </si>
  <si>
    <t>Ochranné sanační čerpání v areálu Koksovny Svoboda společnosti OKK Koksovny, a.s. v Ostravě</t>
  </si>
  <si>
    <t>Přípravné práce a vybudování sanačního systému</t>
  </si>
  <si>
    <t xml:space="preserve">Účast na kontrolních dnech </t>
  </si>
  <si>
    <t>Realizace ochranného sanačního čerpání</t>
  </si>
  <si>
    <t>Odběr vzorku vody statický, včetně povrchových vod</t>
  </si>
  <si>
    <t xml:space="preserve">Odběr vzorku vzdušin </t>
  </si>
  <si>
    <t>Analýza vody – BTEX</t>
  </si>
  <si>
    <t>Analýza vody – C10-C40, NEL, PAU, fenol, NH4+</t>
  </si>
  <si>
    <t>Vzdušniny – analýza BTEX</t>
  </si>
  <si>
    <t>Etapové zprávy supervize</t>
  </si>
  <si>
    <t>Odběr vzorku podzemní vody dynamický, včetně měření</t>
  </si>
  <si>
    <t>Analýza vody – CHR (Fe, Mn)</t>
  </si>
  <si>
    <t>Záznamy do SEKM</t>
  </si>
  <si>
    <t>Závěrečná zpráva supervize</t>
  </si>
  <si>
    <t xml:space="preserve">Postsanační monitoring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</si>
</sst>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/>
    <xf numFmtId="0" fontId="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16" fontId="4" fillId="0" borderId="10" xfId="0" applyNumberFormat="1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5"/>
  <sheetViews>
    <sheetView tabSelected="1" workbookViewId="0" topLeftCell="A1">
      <selection activeCell="F8" sqref="F8"/>
    </sheetView>
  </sheetViews>
  <sheetFormatPr defaultColWidth="9.140625" defaultRowHeight="15"/>
  <cols>
    <col min="2" max="2" width="4.28125" style="0" customWidth="1"/>
    <col min="3" max="3" width="10.8515625" style="0" customWidth="1"/>
    <col min="4" max="4" width="45.140625" style="0" customWidth="1"/>
    <col min="5" max="5" width="8.140625" style="0" customWidth="1"/>
    <col min="6" max="6" width="8.57421875" style="0" customWidth="1"/>
    <col min="7" max="7" width="9.7109375" style="0" customWidth="1"/>
    <col min="8" max="8" width="10.00390625" style="0" customWidth="1"/>
  </cols>
  <sheetData>
    <row r="3" spans="2:3" ht="15">
      <c r="B3" s="17" t="s">
        <v>24</v>
      </c>
      <c r="C3" s="17"/>
    </row>
    <row r="4" spans="2:3" ht="15">
      <c r="B4" s="17" t="s">
        <v>23</v>
      </c>
      <c r="C4" s="17"/>
    </row>
    <row r="5" ht="15.75" thickBot="1"/>
    <row r="6" spans="2:8" ht="27" customHeight="1">
      <c r="B6" s="7"/>
      <c r="C6" s="23" t="s">
        <v>19</v>
      </c>
      <c r="D6" s="8" t="s">
        <v>0</v>
      </c>
      <c r="E6" s="8" t="s">
        <v>1</v>
      </c>
      <c r="F6" s="9" t="s">
        <v>2</v>
      </c>
      <c r="G6" s="9" t="s">
        <v>14</v>
      </c>
      <c r="H6" s="10" t="s">
        <v>15</v>
      </c>
    </row>
    <row r="7" spans="2:8" ht="15" customHeight="1">
      <c r="B7" s="11">
        <v>1</v>
      </c>
      <c r="C7" s="18"/>
      <c r="D7" s="1" t="s">
        <v>25</v>
      </c>
      <c r="E7" s="2"/>
      <c r="F7" s="4"/>
      <c r="G7" s="4"/>
      <c r="H7" s="24">
        <f>SUM(H8:H18)</f>
        <v>0</v>
      </c>
    </row>
    <row r="8" spans="2:8" ht="15" customHeight="1">
      <c r="B8" s="12"/>
      <c r="C8" s="19" t="s">
        <v>20</v>
      </c>
      <c r="D8" s="3" t="s">
        <v>3</v>
      </c>
      <c r="E8" s="2" t="s">
        <v>4</v>
      </c>
      <c r="F8" s="4">
        <v>80</v>
      </c>
      <c r="G8" s="4"/>
      <c r="H8" s="25">
        <f>F8*G8</f>
        <v>0</v>
      </c>
    </row>
    <row r="9" spans="2:8" ht="15" customHeight="1">
      <c r="B9" s="12"/>
      <c r="C9" s="19" t="s">
        <v>20</v>
      </c>
      <c r="D9" s="3" t="s">
        <v>5</v>
      </c>
      <c r="E9" s="2" t="s">
        <v>6</v>
      </c>
      <c r="F9" s="4">
        <v>80</v>
      </c>
      <c r="G9" s="4"/>
      <c r="H9" s="25">
        <f>F9*G9</f>
        <v>0</v>
      </c>
    </row>
    <row r="10" spans="2:8" ht="15" customHeight="1">
      <c r="B10" s="12"/>
      <c r="C10" s="19" t="s">
        <v>20</v>
      </c>
      <c r="D10" s="3" t="s">
        <v>7</v>
      </c>
      <c r="E10" s="2" t="s">
        <v>6</v>
      </c>
      <c r="F10" s="4">
        <v>40</v>
      </c>
      <c r="G10" s="4"/>
      <c r="H10" s="25">
        <f>F10*G10</f>
        <v>0</v>
      </c>
    </row>
    <row r="11" spans="2:8" ht="15" customHeight="1">
      <c r="B11" s="12"/>
      <c r="C11" s="19" t="s">
        <v>20</v>
      </c>
      <c r="D11" s="3" t="s">
        <v>33</v>
      </c>
      <c r="E11" s="2" t="s">
        <v>6</v>
      </c>
      <c r="F11" s="4">
        <v>48</v>
      </c>
      <c r="G11" s="4"/>
      <c r="H11" s="25">
        <f>F11*G11</f>
        <v>0</v>
      </c>
    </row>
    <row r="12" spans="2:8" ht="15" customHeight="1">
      <c r="B12" s="12"/>
      <c r="C12" s="19" t="s">
        <v>20</v>
      </c>
      <c r="D12" s="3" t="s">
        <v>26</v>
      </c>
      <c r="E12" s="2" t="s">
        <v>6</v>
      </c>
      <c r="F12" s="4">
        <v>16</v>
      </c>
      <c r="G12" s="4"/>
      <c r="H12" s="25">
        <f>F12*G12</f>
        <v>0</v>
      </c>
    </row>
    <row r="13" spans="2:8" ht="15" customHeight="1">
      <c r="B13" s="12"/>
      <c r="C13" s="20" t="s">
        <v>21</v>
      </c>
      <c r="D13" s="3" t="s">
        <v>28</v>
      </c>
      <c r="E13" s="2" t="s">
        <v>8</v>
      </c>
      <c r="F13" s="4">
        <v>18</v>
      </c>
      <c r="G13" s="4"/>
      <c r="H13" s="25">
        <f>F13*G13</f>
        <v>0</v>
      </c>
    </row>
    <row r="14" spans="2:8" ht="15" customHeight="1">
      <c r="B14" s="11"/>
      <c r="C14" s="20" t="s">
        <v>21</v>
      </c>
      <c r="D14" s="3" t="s">
        <v>29</v>
      </c>
      <c r="E14" s="2" t="s">
        <v>8</v>
      </c>
      <c r="F14" s="4">
        <v>4</v>
      </c>
      <c r="G14" s="4"/>
      <c r="H14" s="25">
        <f>F14*G14</f>
        <v>0</v>
      </c>
    </row>
    <row r="15" spans="2:8" ht="15" customHeight="1">
      <c r="B15" s="11"/>
      <c r="C15" s="20" t="s">
        <v>21</v>
      </c>
      <c r="D15" s="3" t="s">
        <v>30</v>
      </c>
      <c r="E15" s="2" t="s">
        <v>8</v>
      </c>
      <c r="F15" s="4">
        <v>18</v>
      </c>
      <c r="G15" s="4"/>
      <c r="H15" s="25">
        <f>F15*G15</f>
        <v>0</v>
      </c>
    </row>
    <row r="16" spans="2:8" ht="15" customHeight="1">
      <c r="B16" s="11"/>
      <c r="C16" s="20" t="s">
        <v>21</v>
      </c>
      <c r="D16" s="3" t="s">
        <v>31</v>
      </c>
      <c r="E16" s="2" t="s">
        <v>8</v>
      </c>
      <c r="F16" s="4">
        <v>9</v>
      </c>
      <c r="G16" s="4"/>
      <c r="H16" s="25">
        <f>F16*G16</f>
        <v>0</v>
      </c>
    </row>
    <row r="17" spans="2:10" ht="15" customHeight="1">
      <c r="B17" s="11"/>
      <c r="C17" s="20" t="s">
        <v>21</v>
      </c>
      <c r="D17" s="3" t="s">
        <v>32</v>
      </c>
      <c r="E17" s="2" t="s">
        <v>8</v>
      </c>
      <c r="F17" s="4">
        <v>4</v>
      </c>
      <c r="G17" s="4"/>
      <c r="H17" s="25">
        <f>F17*G17</f>
        <v>0</v>
      </c>
      <c r="J17" s="31"/>
    </row>
    <row r="18" spans="2:8" ht="15" customHeight="1">
      <c r="B18" s="11"/>
      <c r="C18" s="19" t="s">
        <v>22</v>
      </c>
      <c r="D18" s="3" t="s">
        <v>10</v>
      </c>
      <c r="E18" s="2" t="s">
        <v>11</v>
      </c>
      <c r="F18" s="4">
        <v>1000</v>
      </c>
      <c r="G18" s="4"/>
      <c r="H18" s="25">
        <f>F18*G18</f>
        <v>0</v>
      </c>
    </row>
    <row r="19" spans="2:8" ht="15" customHeight="1">
      <c r="B19" s="11"/>
      <c r="C19" s="20"/>
      <c r="D19" s="3"/>
      <c r="E19" s="2"/>
      <c r="F19" s="4"/>
      <c r="G19" s="4"/>
      <c r="H19" s="25"/>
    </row>
    <row r="20" spans="2:8" ht="15" customHeight="1">
      <c r="B20" s="11">
        <v>2</v>
      </c>
      <c r="C20" s="18"/>
      <c r="D20" s="1" t="s">
        <v>27</v>
      </c>
      <c r="E20" s="2"/>
      <c r="F20" s="4"/>
      <c r="G20" s="4"/>
      <c r="H20" s="24">
        <f>SUM(H21:H33)</f>
        <v>0</v>
      </c>
    </row>
    <row r="21" spans="2:8" ht="15" customHeight="1">
      <c r="B21" s="12"/>
      <c r="C21" s="19" t="s">
        <v>20</v>
      </c>
      <c r="D21" s="3" t="s">
        <v>3</v>
      </c>
      <c r="E21" s="2" t="s">
        <v>4</v>
      </c>
      <c r="F21" s="4">
        <v>120</v>
      </c>
      <c r="G21" s="4"/>
      <c r="H21" s="25">
        <f>F21*G21</f>
        <v>0</v>
      </c>
    </row>
    <row r="22" spans="2:8" ht="15" customHeight="1">
      <c r="B22" s="12"/>
      <c r="C22" s="19" t="s">
        <v>20</v>
      </c>
      <c r="D22" s="3" t="s">
        <v>5</v>
      </c>
      <c r="E22" s="2" t="s">
        <v>6</v>
      </c>
      <c r="F22" s="4">
        <v>240</v>
      </c>
      <c r="G22" s="4"/>
      <c r="H22" s="25">
        <f>F22*G22</f>
        <v>0</v>
      </c>
    </row>
    <row r="23" spans="2:8" ht="15" customHeight="1">
      <c r="B23" s="11"/>
      <c r="C23" s="19" t="s">
        <v>20</v>
      </c>
      <c r="D23" s="3" t="s">
        <v>7</v>
      </c>
      <c r="E23" s="2" t="s">
        <v>6</v>
      </c>
      <c r="F23" s="4">
        <v>180</v>
      </c>
      <c r="G23" s="4"/>
      <c r="H23" s="25">
        <f>F23*G23</f>
        <v>0</v>
      </c>
    </row>
    <row r="24" spans="2:8" ht="15" customHeight="1">
      <c r="B24" s="11"/>
      <c r="C24" s="19" t="s">
        <v>20</v>
      </c>
      <c r="D24" s="3" t="s">
        <v>33</v>
      </c>
      <c r="E24" s="2" t="s">
        <v>6</v>
      </c>
      <c r="F24" s="4">
        <v>480</v>
      </c>
      <c r="G24" s="4"/>
      <c r="H24" s="25">
        <f>F24*G24</f>
        <v>0</v>
      </c>
    </row>
    <row r="25" spans="2:8" ht="15" customHeight="1">
      <c r="B25" s="11"/>
      <c r="C25" s="19" t="s">
        <v>20</v>
      </c>
      <c r="D25" s="3" t="s">
        <v>26</v>
      </c>
      <c r="E25" s="2" t="s">
        <v>6</v>
      </c>
      <c r="F25" s="4">
        <v>480</v>
      </c>
      <c r="G25" s="4"/>
      <c r="H25" s="25">
        <f>F25*G25</f>
        <v>0</v>
      </c>
    </row>
    <row r="26" spans="2:8" ht="15" customHeight="1">
      <c r="B26" s="11"/>
      <c r="C26" s="20" t="s">
        <v>21</v>
      </c>
      <c r="D26" s="3" t="s">
        <v>28</v>
      </c>
      <c r="E26" s="2" t="s">
        <v>8</v>
      </c>
      <c r="F26" s="4">
        <v>113</v>
      </c>
      <c r="G26" s="4"/>
      <c r="H26" s="25">
        <f>F26*G26</f>
        <v>0</v>
      </c>
    </row>
    <row r="27" spans="2:8" ht="15" customHeight="1">
      <c r="B27" s="11"/>
      <c r="C27" s="20" t="s">
        <v>21</v>
      </c>
      <c r="D27" s="3" t="s">
        <v>34</v>
      </c>
      <c r="E27" s="2" t="s">
        <v>8</v>
      </c>
      <c r="F27" s="4">
        <v>70</v>
      </c>
      <c r="G27" s="4"/>
      <c r="H27" s="25">
        <f>F27*G27</f>
        <v>0</v>
      </c>
    </row>
    <row r="28" spans="2:8" ht="15" customHeight="1">
      <c r="B28" s="11"/>
      <c r="C28" s="20" t="s">
        <v>21</v>
      </c>
      <c r="D28" s="3" t="s">
        <v>29</v>
      </c>
      <c r="E28" s="2" t="s">
        <v>8</v>
      </c>
      <c r="F28" s="4">
        <v>14</v>
      </c>
      <c r="G28" s="4"/>
      <c r="H28" s="25">
        <f>F28*G28</f>
        <v>0</v>
      </c>
    </row>
    <row r="29" spans="2:8" ht="15" customHeight="1">
      <c r="B29" s="11"/>
      <c r="C29" s="20" t="s">
        <v>21</v>
      </c>
      <c r="D29" s="3" t="s">
        <v>30</v>
      </c>
      <c r="E29" s="2" t="s">
        <v>8</v>
      </c>
      <c r="F29" s="4">
        <v>183</v>
      </c>
      <c r="G29" s="4"/>
      <c r="H29" s="25">
        <f>F29*G29</f>
        <v>0</v>
      </c>
    </row>
    <row r="30" spans="2:8" ht="15" customHeight="1">
      <c r="B30" s="11"/>
      <c r="C30" s="20" t="s">
        <v>21</v>
      </c>
      <c r="D30" s="3" t="s">
        <v>31</v>
      </c>
      <c r="E30" s="2" t="s">
        <v>8</v>
      </c>
      <c r="F30" s="4">
        <v>94</v>
      </c>
      <c r="G30" s="4"/>
      <c r="H30" s="25">
        <f>F30*G30</f>
        <v>0</v>
      </c>
    </row>
    <row r="31" spans="2:8" ht="15" customHeight="1">
      <c r="B31" s="11"/>
      <c r="C31" s="20" t="s">
        <v>21</v>
      </c>
      <c r="D31" s="3" t="s">
        <v>35</v>
      </c>
      <c r="E31" s="2" t="s">
        <v>8</v>
      </c>
      <c r="F31" s="4">
        <v>36</v>
      </c>
      <c r="G31" s="4"/>
      <c r="H31" s="25">
        <f>F31*G31</f>
        <v>0</v>
      </c>
    </row>
    <row r="32" spans="2:10" ht="15" customHeight="1">
      <c r="B32" s="11"/>
      <c r="C32" s="20" t="s">
        <v>21</v>
      </c>
      <c r="D32" s="3" t="s">
        <v>32</v>
      </c>
      <c r="E32" s="2" t="s">
        <v>8</v>
      </c>
      <c r="F32" s="4">
        <v>14</v>
      </c>
      <c r="G32" s="4"/>
      <c r="H32" s="25">
        <f>F32*G32</f>
        <v>0</v>
      </c>
      <c r="J32" s="31"/>
    </row>
    <row r="33" spans="2:8" ht="15" customHeight="1">
      <c r="B33" s="11"/>
      <c r="C33" s="19" t="s">
        <v>22</v>
      </c>
      <c r="D33" s="3" t="s">
        <v>10</v>
      </c>
      <c r="E33" s="2" t="s">
        <v>11</v>
      </c>
      <c r="F33" s="4">
        <v>8000</v>
      </c>
      <c r="G33" s="4"/>
      <c r="H33" s="25">
        <f>F33*G33</f>
        <v>0</v>
      </c>
    </row>
    <row r="34" spans="2:8" ht="15" customHeight="1">
      <c r="B34" s="11"/>
      <c r="C34" s="18"/>
      <c r="D34" s="1"/>
      <c r="E34" s="2"/>
      <c r="F34" s="4"/>
      <c r="G34" s="4"/>
      <c r="H34" s="25"/>
    </row>
    <row r="35" spans="2:8" ht="15" customHeight="1">
      <c r="B35" s="11">
        <v>3</v>
      </c>
      <c r="C35" s="18"/>
      <c r="D35" s="1" t="s">
        <v>38</v>
      </c>
      <c r="E35" s="2"/>
      <c r="F35" s="4"/>
      <c r="G35" s="4"/>
      <c r="H35" s="24">
        <f>SUM(H36:H46)</f>
        <v>0</v>
      </c>
    </row>
    <row r="36" spans="2:8" ht="15" customHeight="1">
      <c r="B36" s="12"/>
      <c r="C36" s="19" t="s">
        <v>20</v>
      </c>
      <c r="D36" s="3" t="s">
        <v>3</v>
      </c>
      <c r="E36" s="2" t="s">
        <v>4</v>
      </c>
      <c r="F36" s="4">
        <v>80</v>
      </c>
      <c r="G36" s="4"/>
      <c r="H36" s="25">
        <f>F36*G36</f>
        <v>0</v>
      </c>
    </row>
    <row r="37" spans="2:8" ht="15" customHeight="1">
      <c r="B37" s="12"/>
      <c r="C37" s="19" t="s">
        <v>20</v>
      </c>
      <c r="D37" s="3" t="s">
        <v>5</v>
      </c>
      <c r="E37" s="2" t="s">
        <v>6</v>
      </c>
      <c r="F37" s="4">
        <v>40</v>
      </c>
      <c r="G37" s="4"/>
      <c r="H37" s="25">
        <f>F37*G37</f>
        <v>0</v>
      </c>
    </row>
    <row r="38" spans="2:8" ht="15" customHeight="1">
      <c r="B38" s="12"/>
      <c r="C38" s="19" t="s">
        <v>20</v>
      </c>
      <c r="D38" s="3" t="s">
        <v>7</v>
      </c>
      <c r="E38" s="2" t="s">
        <v>6</v>
      </c>
      <c r="F38" s="4">
        <v>40</v>
      </c>
      <c r="G38" s="4"/>
      <c r="H38" s="25">
        <f>F38*G38</f>
        <v>0</v>
      </c>
    </row>
    <row r="39" spans="2:8" ht="15" customHeight="1">
      <c r="B39" s="12"/>
      <c r="C39" s="19" t="s">
        <v>20</v>
      </c>
      <c r="D39" s="3" t="s">
        <v>33</v>
      </c>
      <c r="E39" s="2" t="s">
        <v>6</v>
      </c>
      <c r="F39" s="4">
        <v>160</v>
      </c>
      <c r="G39" s="4"/>
      <c r="H39" s="25">
        <f>F39*G39</f>
        <v>0</v>
      </c>
    </row>
    <row r="40" spans="2:8" ht="15" customHeight="1">
      <c r="B40" s="12"/>
      <c r="C40" s="19" t="s">
        <v>20</v>
      </c>
      <c r="D40" s="3" t="s">
        <v>26</v>
      </c>
      <c r="E40" s="2" t="s">
        <v>6</v>
      </c>
      <c r="F40" s="4">
        <v>160</v>
      </c>
      <c r="G40" s="4"/>
      <c r="H40" s="25">
        <f>F40*G40</f>
        <v>0</v>
      </c>
    </row>
    <row r="41" spans="2:8" ht="15" customHeight="1">
      <c r="B41" s="12"/>
      <c r="C41" s="20" t="s">
        <v>21</v>
      </c>
      <c r="D41" s="3" t="s">
        <v>28</v>
      </c>
      <c r="E41" s="2" t="s">
        <v>8</v>
      </c>
      <c r="F41" s="4">
        <v>18</v>
      </c>
      <c r="G41" s="4"/>
      <c r="H41" s="25">
        <f>F41*G41</f>
        <v>0</v>
      </c>
    </row>
    <row r="42" spans="2:8" ht="15" customHeight="1">
      <c r="B42" s="12"/>
      <c r="C42" s="20" t="s">
        <v>21</v>
      </c>
      <c r="D42" s="3" t="s">
        <v>34</v>
      </c>
      <c r="E42" s="2" t="s">
        <v>8</v>
      </c>
      <c r="F42" s="4">
        <v>15</v>
      </c>
      <c r="G42" s="4"/>
      <c r="H42" s="25">
        <f>F42*G42</f>
        <v>0</v>
      </c>
    </row>
    <row r="43" spans="2:8" ht="15" customHeight="1">
      <c r="B43" s="12"/>
      <c r="C43" s="20" t="s">
        <v>21</v>
      </c>
      <c r="D43" s="3" t="s">
        <v>30</v>
      </c>
      <c r="E43" s="2" t="s">
        <v>8</v>
      </c>
      <c r="F43" s="4">
        <v>33</v>
      </c>
      <c r="G43" s="4"/>
      <c r="H43" s="25">
        <f aca="true" t="shared" si="0" ref="H41:H46">F43*G43</f>
        <v>0</v>
      </c>
    </row>
    <row r="44" spans="2:8" ht="15" customHeight="1">
      <c r="B44" s="12"/>
      <c r="C44" s="20" t="s">
        <v>21</v>
      </c>
      <c r="D44" s="3" t="s">
        <v>31</v>
      </c>
      <c r="E44" s="2" t="s">
        <v>8</v>
      </c>
      <c r="F44" s="4">
        <v>19</v>
      </c>
      <c r="G44" s="4"/>
      <c r="H44" s="25">
        <f>F44*G44</f>
        <v>0</v>
      </c>
    </row>
    <row r="45" spans="2:10" ht="15" customHeight="1">
      <c r="B45" s="12"/>
      <c r="C45" s="20" t="s">
        <v>21</v>
      </c>
      <c r="D45" s="3" t="s">
        <v>35</v>
      </c>
      <c r="E45" s="2" t="s">
        <v>8</v>
      </c>
      <c r="F45" s="4">
        <v>8</v>
      </c>
      <c r="G45" s="4"/>
      <c r="H45" s="25">
        <f>F45*G45</f>
        <v>0</v>
      </c>
      <c r="J45" s="31"/>
    </row>
    <row r="46" spans="2:10" ht="15" customHeight="1">
      <c r="B46" s="12"/>
      <c r="C46" s="19" t="s">
        <v>22</v>
      </c>
      <c r="D46" s="3" t="s">
        <v>10</v>
      </c>
      <c r="E46" s="2" t="s">
        <v>11</v>
      </c>
      <c r="F46" s="4">
        <v>1500</v>
      </c>
      <c r="G46" s="4"/>
      <c r="H46" s="25">
        <f>F46*G46</f>
        <v>0</v>
      </c>
      <c r="J46" s="31"/>
    </row>
    <row r="47" spans="2:8" ht="15" customHeight="1">
      <c r="B47" s="11"/>
      <c r="C47" s="18"/>
      <c r="D47" s="3"/>
      <c r="E47" s="2"/>
      <c r="F47" s="4"/>
      <c r="G47" s="4"/>
      <c r="H47" s="25"/>
    </row>
    <row r="48" spans="2:8" ht="15" customHeight="1">
      <c r="B48" s="11">
        <v>4</v>
      </c>
      <c r="C48" s="18"/>
      <c r="D48" s="1" t="s">
        <v>9</v>
      </c>
      <c r="E48" s="2"/>
      <c r="F48" s="4"/>
      <c r="G48" s="4"/>
      <c r="H48" s="24">
        <f>SUM(H49:H51)</f>
        <v>0</v>
      </c>
    </row>
    <row r="49" spans="2:8" ht="15" customHeight="1">
      <c r="B49" s="11"/>
      <c r="C49" s="19" t="s">
        <v>20</v>
      </c>
      <c r="D49" s="3" t="s">
        <v>37</v>
      </c>
      <c r="E49" s="2" t="s">
        <v>6</v>
      </c>
      <c r="F49" s="4">
        <v>80</v>
      </c>
      <c r="G49" s="4"/>
      <c r="H49" s="25">
        <f>F49*G49</f>
        <v>0</v>
      </c>
    </row>
    <row r="50" spans="2:8" ht="15" customHeight="1">
      <c r="B50" s="11"/>
      <c r="C50" s="19" t="s">
        <v>20</v>
      </c>
      <c r="D50" s="3" t="s">
        <v>12</v>
      </c>
      <c r="E50" s="2" t="s">
        <v>13</v>
      </c>
      <c r="F50" s="4">
        <v>4000</v>
      </c>
      <c r="G50" s="4"/>
      <c r="H50" s="25">
        <f>F50*G50</f>
        <v>0</v>
      </c>
    </row>
    <row r="51" spans="2:8" ht="15" customHeight="1">
      <c r="B51" s="11"/>
      <c r="C51" s="19" t="s">
        <v>20</v>
      </c>
      <c r="D51" s="3" t="s">
        <v>36</v>
      </c>
      <c r="E51" s="2" t="s">
        <v>6</v>
      </c>
      <c r="F51" s="4">
        <v>80</v>
      </c>
      <c r="G51" s="4"/>
      <c r="H51" s="25">
        <f>F51*G51</f>
        <v>0</v>
      </c>
    </row>
    <row r="52" spans="2:8" ht="15" customHeight="1">
      <c r="B52" s="11"/>
      <c r="C52" s="18"/>
      <c r="D52" s="3"/>
      <c r="E52" s="2"/>
      <c r="F52" s="4"/>
      <c r="G52" s="4"/>
      <c r="H52" s="26"/>
    </row>
    <row r="53" spans="2:8" ht="15" customHeight="1">
      <c r="B53" s="14">
        <v>5</v>
      </c>
      <c r="C53" s="21"/>
      <c r="D53" s="15" t="s">
        <v>16</v>
      </c>
      <c r="E53" s="16"/>
      <c r="F53" s="27"/>
      <c r="G53" s="27"/>
      <c r="H53" s="28">
        <f>H7+H20+H35+H48</f>
        <v>0</v>
      </c>
    </row>
    <row r="54" spans="2:8" ht="15" customHeight="1">
      <c r="B54" s="11"/>
      <c r="C54" s="18"/>
      <c r="D54" s="3" t="s">
        <v>17</v>
      </c>
      <c r="E54" s="2"/>
      <c r="F54" s="4"/>
      <c r="G54" s="4"/>
      <c r="H54" s="25">
        <f>H53*0.21</f>
        <v>0</v>
      </c>
    </row>
    <row r="55" spans="2:8" ht="15" customHeight="1" thickBot="1">
      <c r="B55" s="13"/>
      <c r="C55" s="22"/>
      <c r="D55" s="5" t="s">
        <v>18</v>
      </c>
      <c r="E55" s="6"/>
      <c r="F55" s="29"/>
      <c r="G55" s="29"/>
      <c r="H55" s="30">
        <f>H53+H54</f>
        <v>0</v>
      </c>
    </row>
  </sheetData>
  <sheetProtection password="CE88" sheet="1" objects="1" scenarios="1"/>
  <protectedRanges>
    <protectedRange sqref="G8:G51" name="Oblast1"/>
  </protectedRange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AQD-envitest,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Cron</dc:creator>
  <cp:keywords/>
  <dc:description/>
  <cp:lastModifiedBy>Marcel Cron</cp:lastModifiedBy>
  <cp:lastPrinted>2014-11-11T13:34:18Z</cp:lastPrinted>
  <dcterms:created xsi:type="dcterms:W3CDTF">2014-08-05T09:01:49Z</dcterms:created>
  <dcterms:modified xsi:type="dcterms:W3CDTF">2015-06-17T10:34:54Z</dcterms:modified>
  <cp:category/>
  <cp:version/>
  <cp:contentType/>
  <cp:contentStatus/>
</cp:coreProperties>
</file>