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201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List1!$A$1:$K$65</definedName>
  </definedNames>
  <calcPr calcId="145621"/>
</workbook>
</file>

<file path=xl/calcChain.xml><?xml version="1.0" encoding="utf-8"?>
<calcChain xmlns="http://schemas.openxmlformats.org/spreadsheetml/2006/main">
  <c r="J8" i="1" l="1"/>
  <c r="J4" i="1"/>
  <c r="H47" i="1" l="1"/>
  <c r="J47" i="1" s="1"/>
  <c r="K47" i="1" s="1"/>
  <c r="H45" i="1"/>
  <c r="J45" i="1" s="1"/>
  <c r="K45" i="1" s="1"/>
  <c r="H44" i="1"/>
  <c r="J44" i="1" s="1"/>
  <c r="K44" i="1" s="1"/>
  <c r="F43" i="1"/>
  <c r="H43" i="1" s="1"/>
  <c r="J43" i="1" s="1"/>
  <c r="K43" i="1" s="1"/>
  <c r="H42" i="1"/>
  <c r="J41" i="1"/>
  <c r="H41" i="1"/>
  <c r="H48" i="1" l="1"/>
  <c r="K41" i="1"/>
  <c r="J42" i="1"/>
  <c r="K42" i="1" s="1"/>
  <c r="J48" i="1" l="1"/>
  <c r="K48" i="1" s="1"/>
  <c r="H4" i="1" l="1"/>
  <c r="F32" i="1"/>
  <c r="F21" i="1"/>
  <c r="H54" i="1" l="1"/>
  <c r="J54" i="1" s="1"/>
  <c r="H52" i="1"/>
  <c r="J52" i="1" s="1"/>
  <c r="J55" i="1" l="1"/>
  <c r="F64" i="1" s="1"/>
  <c r="K54" i="1"/>
  <c r="K52" i="1"/>
  <c r="H53" i="1"/>
  <c r="F59" i="1" l="1"/>
  <c r="J53" i="1"/>
  <c r="K53" i="1" s="1"/>
  <c r="K55" i="1" s="1"/>
  <c r="G64" i="1" s="1"/>
  <c r="K4" i="1" l="1"/>
  <c r="E59" i="1" s="1"/>
  <c r="G59" i="1" s="1"/>
  <c r="H36" i="1"/>
  <c r="H34" i="1"/>
  <c r="H33" i="1"/>
  <c r="H32" i="1"/>
  <c r="H31" i="1"/>
  <c r="H30" i="1"/>
  <c r="J30" i="1" s="1"/>
  <c r="H25" i="1"/>
  <c r="H23" i="1"/>
  <c r="H22" i="1"/>
  <c r="H21" i="1"/>
  <c r="H20" i="1"/>
  <c r="H19" i="1"/>
  <c r="J25" i="1" l="1"/>
  <c r="K25" i="1" s="1"/>
  <c r="J36" i="1"/>
  <c r="K36" i="1" s="1"/>
  <c r="J33" i="1"/>
  <c r="K33" i="1" s="1"/>
  <c r="J34" i="1"/>
  <c r="K34" i="1" s="1"/>
  <c r="J32" i="1"/>
  <c r="K32" i="1" s="1"/>
  <c r="J21" i="1"/>
  <c r="K21" i="1" s="1"/>
  <c r="J23" i="1"/>
  <c r="K23" i="1" s="1"/>
  <c r="J22" i="1"/>
  <c r="K22" i="1" s="1"/>
  <c r="J31" i="1"/>
  <c r="J20" i="1"/>
  <c r="K20" i="1" s="1"/>
  <c r="J19" i="1"/>
  <c r="K19" i="1" s="1"/>
  <c r="H37" i="1"/>
  <c r="K30" i="1"/>
  <c r="H26" i="1"/>
  <c r="H12" i="1"/>
  <c r="H14" i="1"/>
  <c r="H11" i="1"/>
  <c r="H9" i="1"/>
  <c r="J9" i="1" s="1"/>
  <c r="H10" i="1"/>
  <c r="H8" i="1"/>
  <c r="E62" i="1" l="1"/>
  <c r="E63" i="1"/>
  <c r="J37" i="1"/>
  <c r="J26" i="1"/>
  <c r="F61" i="1" s="1"/>
  <c r="K31" i="1"/>
  <c r="J14" i="1"/>
  <c r="K14" i="1" s="1"/>
  <c r="K12" i="1"/>
  <c r="J12" i="1"/>
  <c r="J11" i="1"/>
  <c r="K11" i="1" s="1"/>
  <c r="J10" i="1"/>
  <c r="K10" i="1" s="1"/>
  <c r="H55" i="1"/>
  <c r="E64" i="1" s="1"/>
  <c r="E61" i="1"/>
  <c r="K9" i="1"/>
  <c r="H15" i="1"/>
  <c r="F62" i="1" l="1"/>
  <c r="G62" i="1" s="1"/>
  <c r="F63" i="1"/>
  <c r="G63" i="1" s="1"/>
  <c r="K26" i="1"/>
  <c r="K37" i="1"/>
  <c r="G61" i="1"/>
  <c r="J15" i="1"/>
  <c r="F60" i="1" s="1"/>
  <c r="K8" i="1"/>
  <c r="E60" i="1"/>
  <c r="E65" i="1" s="1"/>
  <c r="F65" i="1" l="1"/>
  <c r="K15" i="1"/>
  <c r="G60" i="1"/>
  <c r="G65" i="1" s="1"/>
</calcChain>
</file>

<file path=xl/sharedStrings.xml><?xml version="1.0" encoding="utf-8"?>
<sst xmlns="http://schemas.openxmlformats.org/spreadsheetml/2006/main" count="158" uniqueCount="43">
  <si>
    <t>Měrná jednotka</t>
  </si>
  <si>
    <t>Počet m. j.</t>
  </si>
  <si>
    <t>Číslo položky</t>
  </si>
  <si>
    <t>Název položky</t>
  </si>
  <si>
    <t>Jednotková cena bez DPH</t>
  </si>
  <si>
    <t>Celková cena bez DPH</t>
  </si>
  <si>
    <t>Sazba DPH</t>
  </si>
  <si>
    <t>Výše DPH</t>
  </si>
  <si>
    <t>Celková cena vč. DPH</t>
  </si>
  <si>
    <t>xxx</t>
  </si>
  <si>
    <t>izolace proti vodě vodorovná přitavená, 1x SBS asfaltový pás</t>
  </si>
  <si>
    <t>příplatek za úpravu asfaltového pásu při montáži, natavení po okrajích a v přesazích, pásy 500 mm</t>
  </si>
  <si>
    <t>m</t>
  </si>
  <si>
    <t>těsnění spár, penetrace</t>
  </si>
  <si>
    <t>přeprava osob</t>
  </si>
  <si>
    <t>km</t>
  </si>
  <si>
    <t>dokumentace, zpracování dat</t>
  </si>
  <si>
    <t>měsíc</t>
  </si>
  <si>
    <t>vyčištění štěrkového lože včetně úpravy terénu</t>
  </si>
  <si>
    <t>Údržba zpevněné betonové plochy odvodnění A - 1. rok údržby</t>
  </si>
  <si>
    <t>Údržba zpevněné izolované plochy odvodnění B - 1. rok údržby</t>
  </si>
  <si>
    <t>Celkem 1. rok údržby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</si>
  <si>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</si>
  <si>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Údržba zpevněné betonové plochy odvodnění A - 2. rok údržby</t>
  </si>
  <si>
    <t>Celkem 2. rok údržby</t>
  </si>
  <si>
    <t>Údržba zpevněné betonové plochy odvodnění A - 3. rok údržby</t>
  </si>
  <si>
    <t>Celkem 3. rok údržby</t>
  </si>
  <si>
    <t>Přípravné práce</t>
  </si>
  <si>
    <t>komplex</t>
  </si>
  <si>
    <t>Sled, řízení a vyhodnocení prací</t>
  </si>
  <si>
    <t>Zpracování realizačního projektu vč. zajištění jeho schválení</t>
  </si>
  <si>
    <t>ks</t>
  </si>
  <si>
    <t>Rekapitulace</t>
  </si>
  <si>
    <t>Celkem sled, řízení a vyhodnocení prací</t>
  </si>
  <si>
    <t>kontrolní den vč. zprávy pro kontrolní den</t>
  </si>
  <si>
    <t>závěrečný kontrolní den vč. závěrečné zprávy</t>
  </si>
  <si>
    <t>Údržba zpevněné izolované plochy odvodnění B - 2. rok údržby</t>
  </si>
  <si>
    <t>Údržba zpevněné izolované plochy odvodnění B - 3. rok údržby</t>
  </si>
  <si>
    <t>Údržba zpevněné betonové plochy odvodnění A - 4. rok údržby</t>
  </si>
  <si>
    <t>Údržba zpevněné izolované plochy odvodnění B - 4. rok údržby</t>
  </si>
  <si>
    <t>Celkem 4. rok údržby</t>
  </si>
  <si>
    <t>Celková cena za 1. až 4. rok údržby</t>
  </si>
  <si>
    <t>Slepý položkový rozpočet VZ "Údržba lokality SPOLANA a. s. - Starý závod v prostoru bývalých dioxiny kontaminovaných budov - ES č. 0033/94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</si>
</sst>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wrapText="1"/>
    </xf>
    <xf numFmtId="0" fontId="1" fillId="0" borderId="0" xfId="0" applyFont="1" applyProtection="1"/>
    <xf numFmtId="3" fontId="1" fillId="0" borderId="0" xfId="0" applyNumberFormat="1" applyFont="1" applyProtection="1"/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wrapText="1"/>
    </xf>
    <xf numFmtId="164" fontId="1" fillId="0" borderId="1" xfId="0" applyNumberFormat="1" applyFont="1" applyBorder="1" applyAlignment="1" applyProtection="1">
      <alignment horizontal="right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 wrapText="1"/>
    </xf>
    <xf numFmtId="164" fontId="1" fillId="0" borderId="0" xfId="0" applyNumberFormat="1" applyFont="1" applyBorder="1" applyAlignment="1" applyProtection="1">
      <alignment wrapText="1"/>
    </xf>
    <xf numFmtId="9" fontId="1" fillId="0" borderId="0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Protection="1"/>
    <xf numFmtId="164" fontId="1" fillId="0" borderId="1" xfId="0" applyNumberFormat="1" applyFont="1" applyBorder="1" applyProtection="1"/>
    <xf numFmtId="164" fontId="1" fillId="0" borderId="0" xfId="0" applyNumberFormat="1" applyFont="1" applyFill="1" applyBorder="1" applyProtection="1"/>
    <xf numFmtId="0" fontId="1" fillId="0" borderId="2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center"/>
    </xf>
    <xf numFmtId="164" fontId="1" fillId="2" borderId="9" xfId="0" applyNumberFormat="1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</xf>
    <xf numFmtId="164" fontId="1" fillId="0" borderId="5" xfId="0" applyNumberFormat="1" applyFont="1" applyBorder="1" applyProtection="1"/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zoomScaleNormal="100" zoomScaleSheetLayoutView="70" workbookViewId="0">
      <selection sqref="A1:K1"/>
    </sheetView>
  </sheetViews>
  <sheetFormatPr defaultRowHeight="15.75" x14ac:dyDescent="0.25"/>
  <cols>
    <col min="1" max="1" width="7.85546875" style="12" customWidth="1"/>
    <col min="2" max="2" width="10.7109375" style="7" customWidth="1"/>
    <col min="3" max="3" width="19.42578125" style="7" bestFit="1" customWidth="1"/>
    <col min="4" max="4" width="32.7109375" style="7" customWidth="1"/>
    <col min="5" max="5" width="16.42578125" style="7" bestFit="1" customWidth="1"/>
    <col min="6" max="6" width="14.7109375" style="7" bestFit="1" customWidth="1"/>
    <col min="7" max="7" width="16.5703125" style="7" bestFit="1" customWidth="1"/>
    <col min="8" max="8" width="15.85546875" style="7" bestFit="1" customWidth="1"/>
    <col min="9" max="9" width="8" style="7" customWidth="1"/>
    <col min="10" max="12" width="15.7109375" style="7" customWidth="1"/>
    <col min="13" max="13" width="9.140625" style="7"/>
    <col min="14" max="16" width="9.28515625" style="7" bestFit="1" customWidth="1"/>
    <col min="17" max="17" width="9.140625" style="7"/>
    <col min="18" max="18" width="10.140625" style="8" bestFit="1" customWidth="1"/>
    <col min="19" max="16384" width="9.140625" style="7"/>
  </cols>
  <sheetData>
    <row r="1" spans="1:16" ht="40.5" customHeight="1" x14ac:dyDescent="0.3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6" ht="32.25" thickBot="1" x14ac:dyDescent="0.3">
      <c r="A2" s="9" t="s">
        <v>2</v>
      </c>
      <c r="B2" s="10" t="s">
        <v>3</v>
      </c>
      <c r="C2" s="10"/>
      <c r="D2" s="10"/>
      <c r="E2" s="9" t="s">
        <v>0</v>
      </c>
      <c r="F2" s="9" t="s">
        <v>1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11"/>
      <c r="N2" s="12"/>
      <c r="O2" s="12"/>
      <c r="P2" s="12"/>
    </row>
    <row r="3" spans="1:16" ht="16.5" thickTop="1" x14ac:dyDescent="0.25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6" x14ac:dyDescent="0.25">
      <c r="A4" s="15">
        <v>1</v>
      </c>
      <c r="B4" s="16" t="s">
        <v>30</v>
      </c>
      <c r="C4" s="17"/>
      <c r="D4" s="18"/>
      <c r="E4" s="19" t="s">
        <v>28</v>
      </c>
      <c r="F4" s="20">
        <v>1</v>
      </c>
      <c r="G4" s="2"/>
      <c r="H4" s="22">
        <f>F4*G4</f>
        <v>0</v>
      </c>
      <c r="I4" s="4"/>
      <c r="J4" s="23">
        <f>H4*I4</f>
        <v>0</v>
      </c>
      <c r="K4" s="22">
        <f>J4+H4</f>
        <v>0</v>
      </c>
      <c r="L4" s="24"/>
    </row>
    <row r="5" spans="1:16" x14ac:dyDescent="0.25">
      <c r="A5" s="25"/>
      <c r="B5" s="26"/>
      <c r="C5" s="26"/>
      <c r="D5" s="26"/>
      <c r="E5" s="11"/>
      <c r="F5" s="27"/>
      <c r="G5" s="11"/>
      <c r="H5" s="28"/>
      <c r="I5" s="29"/>
      <c r="J5" s="11"/>
      <c r="K5" s="30"/>
      <c r="L5" s="24"/>
    </row>
    <row r="6" spans="1:16" ht="32.25" thickBot="1" x14ac:dyDescent="0.3">
      <c r="A6" s="9" t="s">
        <v>2</v>
      </c>
      <c r="B6" s="10" t="s">
        <v>3</v>
      </c>
      <c r="C6" s="10"/>
      <c r="D6" s="10"/>
      <c r="E6" s="9" t="s">
        <v>0</v>
      </c>
      <c r="F6" s="9" t="s">
        <v>1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31"/>
    </row>
    <row r="7" spans="1:16" ht="16.5" thickTop="1" x14ac:dyDescent="0.25">
      <c r="A7" s="32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35"/>
    </row>
    <row r="8" spans="1:16" ht="18.75" x14ac:dyDescent="0.25">
      <c r="A8" s="36">
        <v>2</v>
      </c>
      <c r="B8" s="37" t="s">
        <v>10</v>
      </c>
      <c r="C8" s="37"/>
      <c r="D8" s="37"/>
      <c r="E8" s="36" t="s">
        <v>22</v>
      </c>
      <c r="F8" s="38">
        <v>700</v>
      </c>
      <c r="G8" s="3"/>
      <c r="H8" s="39">
        <f>G8*F8</f>
        <v>0</v>
      </c>
      <c r="I8" s="4"/>
      <c r="J8" s="23">
        <f t="shared" ref="J8:J12" si="0">H8*I8</f>
        <v>0</v>
      </c>
      <c r="K8" s="39">
        <f>J8+H8</f>
        <v>0</v>
      </c>
      <c r="L8" s="40"/>
    </row>
    <row r="9" spans="1:16" ht="30.75" customHeight="1" x14ac:dyDescent="0.25">
      <c r="A9" s="36">
        <v>3</v>
      </c>
      <c r="B9" s="41" t="s">
        <v>11</v>
      </c>
      <c r="C9" s="42"/>
      <c r="D9" s="43"/>
      <c r="E9" s="36" t="s">
        <v>12</v>
      </c>
      <c r="F9" s="38">
        <v>1235</v>
      </c>
      <c r="G9" s="3"/>
      <c r="H9" s="39">
        <f t="shared" ref="H9:H14" si="1">G9*F9</f>
        <v>0</v>
      </c>
      <c r="I9" s="4"/>
      <c r="J9" s="23">
        <f t="shared" si="0"/>
        <v>0</v>
      </c>
      <c r="K9" s="39">
        <f t="shared" ref="K9:K15" si="2">J9+H9</f>
        <v>0</v>
      </c>
      <c r="L9" s="40"/>
    </row>
    <row r="10" spans="1:16" x14ac:dyDescent="0.25">
      <c r="A10" s="36">
        <v>4</v>
      </c>
      <c r="B10" s="37" t="s">
        <v>13</v>
      </c>
      <c r="C10" s="37"/>
      <c r="D10" s="37"/>
      <c r="E10" s="36" t="s">
        <v>12</v>
      </c>
      <c r="F10" s="38">
        <v>1235</v>
      </c>
      <c r="G10" s="3"/>
      <c r="H10" s="39">
        <f t="shared" si="1"/>
        <v>0</v>
      </c>
      <c r="I10" s="4"/>
      <c r="J10" s="23">
        <f t="shared" si="0"/>
        <v>0</v>
      </c>
      <c r="K10" s="39">
        <f t="shared" si="2"/>
        <v>0</v>
      </c>
      <c r="L10" s="40"/>
    </row>
    <row r="11" spans="1:16" ht="18.75" x14ac:dyDescent="0.25">
      <c r="A11" s="36">
        <v>5</v>
      </c>
      <c r="B11" s="37" t="s">
        <v>18</v>
      </c>
      <c r="C11" s="37"/>
      <c r="D11" s="37"/>
      <c r="E11" s="36" t="s">
        <v>22</v>
      </c>
      <c r="F11" s="38">
        <v>692</v>
      </c>
      <c r="G11" s="3"/>
      <c r="H11" s="39">
        <f t="shared" si="1"/>
        <v>0</v>
      </c>
      <c r="I11" s="4"/>
      <c r="J11" s="23">
        <f t="shared" si="0"/>
        <v>0</v>
      </c>
      <c r="K11" s="39">
        <f t="shared" si="2"/>
        <v>0</v>
      </c>
      <c r="L11" s="40"/>
    </row>
    <row r="12" spans="1:16" x14ac:dyDescent="0.25">
      <c r="A12" s="36">
        <v>6</v>
      </c>
      <c r="B12" s="37" t="s">
        <v>14</v>
      </c>
      <c r="C12" s="37"/>
      <c r="D12" s="37"/>
      <c r="E12" s="36" t="s">
        <v>15</v>
      </c>
      <c r="F12" s="38">
        <v>4800</v>
      </c>
      <c r="G12" s="3"/>
      <c r="H12" s="39">
        <f t="shared" si="1"/>
        <v>0</v>
      </c>
      <c r="I12" s="4"/>
      <c r="J12" s="23">
        <f t="shared" si="0"/>
        <v>0</v>
      </c>
      <c r="K12" s="39">
        <f t="shared" si="2"/>
        <v>0</v>
      </c>
      <c r="L12" s="40"/>
    </row>
    <row r="13" spans="1:16" x14ac:dyDescent="0.25">
      <c r="A13" s="44" t="s">
        <v>20</v>
      </c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35"/>
    </row>
    <row r="14" spans="1:16" ht="18.75" x14ac:dyDescent="0.25">
      <c r="A14" s="36">
        <v>7</v>
      </c>
      <c r="B14" s="37" t="s">
        <v>18</v>
      </c>
      <c r="C14" s="37"/>
      <c r="D14" s="37"/>
      <c r="E14" s="36" t="s">
        <v>22</v>
      </c>
      <c r="F14" s="38">
        <v>2450</v>
      </c>
      <c r="G14" s="2"/>
      <c r="H14" s="39">
        <f t="shared" si="1"/>
        <v>0</v>
      </c>
      <c r="I14" s="4"/>
      <c r="J14" s="23">
        <f>H14*I14</f>
        <v>0</v>
      </c>
      <c r="K14" s="39">
        <f t="shared" si="2"/>
        <v>0</v>
      </c>
      <c r="L14" s="40"/>
    </row>
    <row r="15" spans="1:16" x14ac:dyDescent="0.25">
      <c r="A15" s="32" t="s">
        <v>21</v>
      </c>
      <c r="B15" s="33"/>
      <c r="C15" s="33"/>
      <c r="D15" s="34"/>
      <c r="E15" s="47" t="s">
        <v>9</v>
      </c>
      <c r="F15" s="47" t="s">
        <v>9</v>
      </c>
      <c r="G15" s="47" t="s">
        <v>9</v>
      </c>
      <c r="H15" s="48">
        <f>SUM(H8:H12,H14)</f>
        <v>0</v>
      </c>
      <c r="I15" s="47" t="s">
        <v>9</v>
      </c>
      <c r="J15" s="48">
        <f>SUM(J8:J12,J14)</f>
        <v>0</v>
      </c>
      <c r="K15" s="48">
        <f t="shared" si="2"/>
        <v>0</v>
      </c>
      <c r="L15" s="40"/>
    </row>
    <row r="16" spans="1:16" x14ac:dyDescent="0.25">
      <c r="L16" s="49"/>
    </row>
    <row r="17" spans="1:12" ht="32.25" thickBot="1" x14ac:dyDescent="0.3">
      <c r="A17" s="9" t="s">
        <v>2</v>
      </c>
      <c r="B17" s="10" t="s">
        <v>3</v>
      </c>
      <c r="C17" s="10"/>
      <c r="D17" s="10"/>
      <c r="E17" s="9" t="s">
        <v>0</v>
      </c>
      <c r="F17" s="9" t="s">
        <v>1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31"/>
    </row>
    <row r="18" spans="1:12" ht="16.5" thickTop="1" x14ac:dyDescent="0.25">
      <c r="A18" s="32" t="s">
        <v>23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5"/>
    </row>
    <row r="19" spans="1:12" ht="18.75" x14ac:dyDescent="0.25">
      <c r="A19" s="36">
        <v>8</v>
      </c>
      <c r="B19" s="37" t="s">
        <v>10</v>
      </c>
      <c r="C19" s="37"/>
      <c r="D19" s="37"/>
      <c r="E19" s="36" t="s">
        <v>22</v>
      </c>
      <c r="F19" s="38">
        <v>175</v>
      </c>
      <c r="G19" s="3"/>
      <c r="H19" s="39">
        <f>G19*F19</f>
        <v>0</v>
      </c>
      <c r="I19" s="4"/>
      <c r="J19" s="23">
        <f t="shared" ref="J19:J23" si="3">H19*I19</f>
        <v>0</v>
      </c>
      <c r="K19" s="39">
        <f>J19+H19</f>
        <v>0</v>
      </c>
      <c r="L19" s="40"/>
    </row>
    <row r="20" spans="1:12" ht="30.75" customHeight="1" x14ac:dyDescent="0.25">
      <c r="A20" s="36">
        <v>9</v>
      </c>
      <c r="B20" s="41" t="s">
        <v>11</v>
      </c>
      <c r="C20" s="42"/>
      <c r="D20" s="43"/>
      <c r="E20" s="36" t="s">
        <v>12</v>
      </c>
      <c r="F20" s="38">
        <v>350</v>
      </c>
      <c r="G20" s="3"/>
      <c r="H20" s="39">
        <f t="shared" ref="H20:H23" si="4">G20*F20</f>
        <v>0</v>
      </c>
      <c r="I20" s="4"/>
      <c r="J20" s="23">
        <f t="shared" si="3"/>
        <v>0</v>
      </c>
      <c r="K20" s="39">
        <f t="shared" ref="K20:K23" si="5">J20+H20</f>
        <v>0</v>
      </c>
      <c r="L20" s="40"/>
    </row>
    <row r="21" spans="1:12" ht="15.75" customHeight="1" x14ac:dyDescent="0.25">
      <c r="A21" s="36">
        <v>10</v>
      </c>
      <c r="B21" s="37" t="s">
        <v>13</v>
      </c>
      <c r="C21" s="37"/>
      <c r="D21" s="37"/>
      <c r="E21" s="36" t="s">
        <v>12</v>
      </c>
      <c r="F21" s="38">
        <f>F20</f>
        <v>350</v>
      </c>
      <c r="G21" s="3"/>
      <c r="H21" s="39">
        <f t="shared" si="4"/>
        <v>0</v>
      </c>
      <c r="I21" s="4"/>
      <c r="J21" s="23">
        <f t="shared" si="3"/>
        <v>0</v>
      </c>
      <c r="K21" s="39">
        <f t="shared" si="5"/>
        <v>0</v>
      </c>
      <c r="L21" s="40"/>
    </row>
    <row r="22" spans="1:12" ht="18.75" x14ac:dyDescent="0.25">
      <c r="A22" s="36">
        <v>11</v>
      </c>
      <c r="B22" s="37" t="s">
        <v>18</v>
      </c>
      <c r="C22" s="37"/>
      <c r="D22" s="37"/>
      <c r="E22" s="36" t="s">
        <v>22</v>
      </c>
      <c r="F22" s="38">
        <v>692</v>
      </c>
      <c r="G22" s="3"/>
      <c r="H22" s="39">
        <f t="shared" si="4"/>
        <v>0</v>
      </c>
      <c r="I22" s="4"/>
      <c r="J22" s="23">
        <f t="shared" si="3"/>
        <v>0</v>
      </c>
      <c r="K22" s="39">
        <f t="shared" si="5"/>
        <v>0</v>
      </c>
      <c r="L22" s="40"/>
    </row>
    <row r="23" spans="1:12" x14ac:dyDescent="0.25">
      <c r="A23" s="36">
        <v>12</v>
      </c>
      <c r="B23" s="37" t="s">
        <v>14</v>
      </c>
      <c r="C23" s="37"/>
      <c r="D23" s="37"/>
      <c r="E23" s="36" t="s">
        <v>15</v>
      </c>
      <c r="F23" s="38">
        <v>4800</v>
      </c>
      <c r="G23" s="3"/>
      <c r="H23" s="39">
        <f t="shared" si="4"/>
        <v>0</v>
      </c>
      <c r="I23" s="4"/>
      <c r="J23" s="23">
        <f t="shared" si="3"/>
        <v>0</v>
      </c>
      <c r="K23" s="39">
        <f t="shared" si="5"/>
        <v>0</v>
      </c>
      <c r="L23" s="40"/>
    </row>
    <row r="24" spans="1:12" x14ac:dyDescent="0.25">
      <c r="A24" s="44" t="s">
        <v>36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35"/>
    </row>
    <row r="25" spans="1:12" ht="18.75" x14ac:dyDescent="0.25">
      <c r="A25" s="36">
        <v>13</v>
      </c>
      <c r="B25" s="37" t="s">
        <v>18</v>
      </c>
      <c r="C25" s="37"/>
      <c r="D25" s="37"/>
      <c r="E25" s="36" t="s">
        <v>22</v>
      </c>
      <c r="F25" s="38">
        <v>2450</v>
      </c>
      <c r="G25" s="2"/>
      <c r="H25" s="39">
        <f t="shared" ref="H25" si="6">G25*F25</f>
        <v>0</v>
      </c>
      <c r="I25" s="4"/>
      <c r="J25" s="23">
        <f t="shared" ref="J25" si="7">H25*I25</f>
        <v>0</v>
      </c>
      <c r="K25" s="39">
        <f t="shared" ref="K25:K26" si="8">J25+H25</f>
        <v>0</v>
      </c>
      <c r="L25" s="40"/>
    </row>
    <row r="26" spans="1:12" x14ac:dyDescent="0.25">
      <c r="A26" s="32" t="s">
        <v>24</v>
      </c>
      <c r="B26" s="33"/>
      <c r="C26" s="33"/>
      <c r="D26" s="34"/>
      <c r="E26" s="47" t="s">
        <v>9</v>
      </c>
      <c r="F26" s="47" t="s">
        <v>9</v>
      </c>
      <c r="G26" s="47" t="s">
        <v>9</v>
      </c>
      <c r="H26" s="48">
        <f>SUM(H19:H23,H25)</f>
        <v>0</v>
      </c>
      <c r="I26" s="47" t="s">
        <v>9</v>
      </c>
      <c r="J26" s="48">
        <f>SUM(J19:J23,J25)</f>
        <v>0</v>
      </c>
      <c r="K26" s="48">
        <f t="shared" si="8"/>
        <v>0</v>
      </c>
      <c r="L26" s="40"/>
    </row>
    <row r="27" spans="1:12" x14ac:dyDescent="0.25">
      <c r="L27" s="49"/>
    </row>
    <row r="28" spans="1:12" ht="32.25" thickBot="1" x14ac:dyDescent="0.3">
      <c r="A28" s="9" t="s">
        <v>2</v>
      </c>
      <c r="B28" s="10" t="s">
        <v>3</v>
      </c>
      <c r="C28" s="10"/>
      <c r="D28" s="10"/>
      <c r="E28" s="9" t="s">
        <v>0</v>
      </c>
      <c r="F28" s="9" t="s">
        <v>1</v>
      </c>
      <c r="G28" s="9" t="s">
        <v>4</v>
      </c>
      <c r="H28" s="9" t="s">
        <v>5</v>
      </c>
      <c r="I28" s="9" t="s">
        <v>6</v>
      </c>
      <c r="J28" s="9" t="s">
        <v>7</v>
      </c>
      <c r="K28" s="9" t="s">
        <v>8</v>
      </c>
      <c r="L28" s="31"/>
    </row>
    <row r="29" spans="1:12" ht="16.5" thickTop="1" x14ac:dyDescent="0.25">
      <c r="A29" s="32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35"/>
    </row>
    <row r="30" spans="1:12" ht="18.75" x14ac:dyDescent="0.25">
      <c r="A30" s="36">
        <v>14</v>
      </c>
      <c r="B30" s="37" t="s">
        <v>10</v>
      </c>
      <c r="C30" s="37"/>
      <c r="D30" s="37"/>
      <c r="E30" s="36" t="s">
        <v>22</v>
      </c>
      <c r="F30" s="38">
        <v>175</v>
      </c>
      <c r="G30" s="3"/>
      <c r="H30" s="39">
        <f>G30*F30</f>
        <v>0</v>
      </c>
      <c r="I30" s="4"/>
      <c r="J30" s="23">
        <f t="shared" ref="J30:J34" si="9">H30*I30</f>
        <v>0</v>
      </c>
      <c r="K30" s="39">
        <f>J30+H30</f>
        <v>0</v>
      </c>
      <c r="L30" s="40"/>
    </row>
    <row r="31" spans="1:12" ht="30" customHeight="1" x14ac:dyDescent="0.25">
      <c r="A31" s="36">
        <v>15</v>
      </c>
      <c r="B31" s="41" t="s">
        <v>11</v>
      </c>
      <c r="C31" s="42"/>
      <c r="D31" s="43"/>
      <c r="E31" s="36" t="s">
        <v>12</v>
      </c>
      <c r="F31" s="38">
        <v>350</v>
      </c>
      <c r="G31" s="3"/>
      <c r="H31" s="39">
        <f t="shared" ref="H31:H34" si="10">G31*F31</f>
        <v>0</v>
      </c>
      <c r="I31" s="4"/>
      <c r="J31" s="23">
        <f t="shared" si="9"/>
        <v>0</v>
      </c>
      <c r="K31" s="39">
        <f t="shared" ref="K31:K34" si="11">J31+H31</f>
        <v>0</v>
      </c>
      <c r="L31" s="40"/>
    </row>
    <row r="32" spans="1:12" ht="15.75" customHeight="1" x14ac:dyDescent="0.25">
      <c r="A32" s="36">
        <v>16</v>
      </c>
      <c r="B32" s="37" t="s">
        <v>13</v>
      </c>
      <c r="C32" s="37"/>
      <c r="D32" s="37"/>
      <c r="E32" s="36" t="s">
        <v>12</v>
      </c>
      <c r="F32" s="38">
        <f>F31</f>
        <v>350</v>
      </c>
      <c r="G32" s="3"/>
      <c r="H32" s="39">
        <f t="shared" si="10"/>
        <v>0</v>
      </c>
      <c r="I32" s="4"/>
      <c r="J32" s="23">
        <f t="shared" si="9"/>
        <v>0</v>
      </c>
      <c r="K32" s="39">
        <f t="shared" si="11"/>
        <v>0</v>
      </c>
      <c r="L32" s="40"/>
    </row>
    <row r="33" spans="1:12" ht="18.75" x14ac:dyDescent="0.25">
      <c r="A33" s="36">
        <v>17</v>
      </c>
      <c r="B33" s="37" t="s">
        <v>18</v>
      </c>
      <c r="C33" s="37"/>
      <c r="D33" s="37"/>
      <c r="E33" s="36" t="s">
        <v>22</v>
      </c>
      <c r="F33" s="38">
        <v>692</v>
      </c>
      <c r="G33" s="3"/>
      <c r="H33" s="39">
        <f t="shared" si="10"/>
        <v>0</v>
      </c>
      <c r="I33" s="4"/>
      <c r="J33" s="23">
        <f t="shared" si="9"/>
        <v>0</v>
      </c>
      <c r="K33" s="39">
        <f t="shared" si="11"/>
        <v>0</v>
      </c>
      <c r="L33" s="40"/>
    </row>
    <row r="34" spans="1:12" x14ac:dyDescent="0.25">
      <c r="A34" s="36">
        <v>18</v>
      </c>
      <c r="B34" s="37" t="s">
        <v>14</v>
      </c>
      <c r="C34" s="37"/>
      <c r="D34" s="37"/>
      <c r="E34" s="36" t="s">
        <v>15</v>
      </c>
      <c r="F34" s="38">
        <v>4800</v>
      </c>
      <c r="G34" s="3"/>
      <c r="H34" s="39">
        <f t="shared" si="10"/>
        <v>0</v>
      </c>
      <c r="I34" s="4"/>
      <c r="J34" s="23">
        <f t="shared" si="9"/>
        <v>0</v>
      </c>
      <c r="K34" s="39">
        <f t="shared" si="11"/>
        <v>0</v>
      </c>
      <c r="L34" s="40"/>
    </row>
    <row r="35" spans="1:12" x14ac:dyDescent="0.25">
      <c r="A35" s="44" t="s">
        <v>37</v>
      </c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35"/>
    </row>
    <row r="36" spans="1:12" ht="18.75" x14ac:dyDescent="0.25">
      <c r="A36" s="36">
        <v>19</v>
      </c>
      <c r="B36" s="37" t="s">
        <v>18</v>
      </c>
      <c r="C36" s="37"/>
      <c r="D36" s="37"/>
      <c r="E36" s="36" t="s">
        <v>22</v>
      </c>
      <c r="F36" s="38">
        <v>2450</v>
      </c>
      <c r="G36" s="2"/>
      <c r="H36" s="39">
        <f t="shared" ref="H36" si="12">G36*F36</f>
        <v>0</v>
      </c>
      <c r="I36" s="4"/>
      <c r="J36" s="23">
        <f>H36*I36</f>
        <v>0</v>
      </c>
      <c r="K36" s="39">
        <f t="shared" ref="K36:K37" si="13">J36+H36</f>
        <v>0</v>
      </c>
      <c r="L36" s="40"/>
    </row>
    <row r="37" spans="1:12" x14ac:dyDescent="0.25">
      <c r="A37" s="32" t="s">
        <v>26</v>
      </c>
      <c r="B37" s="33"/>
      <c r="C37" s="33"/>
      <c r="D37" s="34"/>
      <c r="E37" s="47" t="s">
        <v>9</v>
      </c>
      <c r="F37" s="47" t="s">
        <v>9</v>
      </c>
      <c r="G37" s="47" t="s">
        <v>9</v>
      </c>
      <c r="H37" s="48">
        <f>SUM(H30:H34,H36)</f>
        <v>0</v>
      </c>
      <c r="I37" s="47" t="s">
        <v>9</v>
      </c>
      <c r="J37" s="48">
        <f>SUM(J30:J34,J36)</f>
        <v>0</v>
      </c>
      <c r="K37" s="48">
        <f t="shared" si="13"/>
        <v>0</v>
      </c>
      <c r="L37" s="40"/>
    </row>
    <row r="38" spans="1:12" x14ac:dyDescent="0.25">
      <c r="A38" s="35"/>
      <c r="B38" s="35"/>
      <c r="C38" s="35"/>
      <c r="D38" s="35"/>
      <c r="E38" s="50"/>
      <c r="F38" s="50"/>
      <c r="G38" s="50"/>
      <c r="H38" s="40"/>
      <c r="I38" s="50"/>
      <c r="J38" s="40"/>
      <c r="K38" s="40"/>
      <c r="L38" s="40"/>
    </row>
    <row r="39" spans="1:12" ht="32.25" thickBot="1" x14ac:dyDescent="0.3">
      <c r="A39" s="9" t="s">
        <v>2</v>
      </c>
      <c r="B39" s="10" t="s">
        <v>3</v>
      </c>
      <c r="C39" s="10"/>
      <c r="D39" s="10"/>
      <c r="E39" s="9" t="s">
        <v>0</v>
      </c>
      <c r="F39" s="9" t="s">
        <v>1</v>
      </c>
      <c r="G39" s="9" t="s">
        <v>4</v>
      </c>
      <c r="H39" s="9" t="s">
        <v>5</v>
      </c>
      <c r="I39" s="9" t="s">
        <v>6</v>
      </c>
      <c r="J39" s="9" t="s">
        <v>7</v>
      </c>
      <c r="K39" s="9" t="s">
        <v>8</v>
      </c>
      <c r="L39" s="31"/>
    </row>
    <row r="40" spans="1:12" ht="16.5" thickTop="1" x14ac:dyDescent="0.25">
      <c r="A40" s="32" t="s">
        <v>38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5"/>
    </row>
    <row r="41" spans="1:12" ht="18.75" x14ac:dyDescent="0.25">
      <c r="A41" s="36">
        <v>20</v>
      </c>
      <c r="B41" s="37" t="s">
        <v>10</v>
      </c>
      <c r="C41" s="37"/>
      <c r="D41" s="37"/>
      <c r="E41" s="36" t="s">
        <v>22</v>
      </c>
      <c r="F41" s="38">
        <v>175</v>
      </c>
      <c r="G41" s="3"/>
      <c r="H41" s="39">
        <f>G41*F41</f>
        <v>0</v>
      </c>
      <c r="I41" s="4"/>
      <c r="J41" s="23">
        <f t="shared" ref="J41:J45" si="14">H41*I41</f>
        <v>0</v>
      </c>
      <c r="K41" s="39">
        <f>J41+H41</f>
        <v>0</v>
      </c>
      <c r="L41" s="40"/>
    </row>
    <row r="42" spans="1:12" ht="30" customHeight="1" x14ac:dyDescent="0.25">
      <c r="A42" s="36">
        <v>21</v>
      </c>
      <c r="B42" s="41" t="s">
        <v>11</v>
      </c>
      <c r="C42" s="42"/>
      <c r="D42" s="43"/>
      <c r="E42" s="36" t="s">
        <v>12</v>
      </c>
      <c r="F42" s="38">
        <v>350</v>
      </c>
      <c r="G42" s="3"/>
      <c r="H42" s="39">
        <f t="shared" ref="H42:H45" si="15">G42*F42</f>
        <v>0</v>
      </c>
      <c r="I42" s="4"/>
      <c r="J42" s="23">
        <f t="shared" si="14"/>
        <v>0</v>
      </c>
      <c r="K42" s="39">
        <f t="shared" ref="K42:K45" si="16">J42+H42</f>
        <v>0</v>
      </c>
      <c r="L42" s="40"/>
    </row>
    <row r="43" spans="1:12" ht="15.75" customHeight="1" x14ac:dyDescent="0.25">
      <c r="A43" s="36">
        <v>22</v>
      </c>
      <c r="B43" s="37" t="s">
        <v>13</v>
      </c>
      <c r="C43" s="37"/>
      <c r="D43" s="37"/>
      <c r="E43" s="36" t="s">
        <v>12</v>
      </c>
      <c r="F43" s="38">
        <f>F42</f>
        <v>350</v>
      </c>
      <c r="G43" s="3"/>
      <c r="H43" s="39">
        <f t="shared" si="15"/>
        <v>0</v>
      </c>
      <c r="I43" s="4"/>
      <c r="J43" s="23">
        <f t="shared" si="14"/>
        <v>0</v>
      </c>
      <c r="K43" s="39">
        <f t="shared" si="16"/>
        <v>0</v>
      </c>
      <c r="L43" s="40"/>
    </row>
    <row r="44" spans="1:12" ht="18.75" x14ac:dyDescent="0.25">
      <c r="A44" s="36">
        <v>23</v>
      </c>
      <c r="B44" s="37" t="s">
        <v>18</v>
      </c>
      <c r="C44" s="37"/>
      <c r="D44" s="37"/>
      <c r="E44" s="36" t="s">
        <v>22</v>
      </c>
      <c r="F44" s="38">
        <v>692</v>
      </c>
      <c r="G44" s="3"/>
      <c r="H44" s="39">
        <f t="shared" si="15"/>
        <v>0</v>
      </c>
      <c r="I44" s="4"/>
      <c r="J44" s="23">
        <f t="shared" si="14"/>
        <v>0</v>
      </c>
      <c r="K44" s="39">
        <f t="shared" si="16"/>
        <v>0</v>
      </c>
      <c r="L44" s="40"/>
    </row>
    <row r="45" spans="1:12" x14ac:dyDescent="0.25">
      <c r="A45" s="36">
        <v>24</v>
      </c>
      <c r="B45" s="37" t="s">
        <v>14</v>
      </c>
      <c r="C45" s="37"/>
      <c r="D45" s="37"/>
      <c r="E45" s="36" t="s">
        <v>15</v>
      </c>
      <c r="F45" s="38">
        <v>4800</v>
      </c>
      <c r="G45" s="3"/>
      <c r="H45" s="39">
        <f t="shared" si="15"/>
        <v>0</v>
      </c>
      <c r="I45" s="4"/>
      <c r="J45" s="23">
        <f t="shared" si="14"/>
        <v>0</v>
      </c>
      <c r="K45" s="39">
        <f t="shared" si="16"/>
        <v>0</v>
      </c>
      <c r="L45" s="40"/>
    </row>
    <row r="46" spans="1:12" x14ac:dyDescent="0.25">
      <c r="A46" s="44" t="s">
        <v>39</v>
      </c>
      <c r="B46" s="45"/>
      <c r="C46" s="45"/>
      <c r="D46" s="45"/>
      <c r="E46" s="45"/>
      <c r="F46" s="45"/>
      <c r="G46" s="45"/>
      <c r="H46" s="45"/>
      <c r="I46" s="45"/>
      <c r="J46" s="45"/>
      <c r="K46" s="46"/>
      <c r="L46" s="35"/>
    </row>
    <row r="47" spans="1:12" ht="18.75" x14ac:dyDescent="0.25">
      <c r="A47" s="36">
        <v>25</v>
      </c>
      <c r="B47" s="37" t="s">
        <v>18</v>
      </c>
      <c r="C47" s="37"/>
      <c r="D47" s="37"/>
      <c r="E47" s="36" t="s">
        <v>22</v>
      </c>
      <c r="F47" s="38">
        <v>2450</v>
      </c>
      <c r="G47" s="2"/>
      <c r="H47" s="39">
        <f t="shared" ref="H47" si="17">G47*F47</f>
        <v>0</v>
      </c>
      <c r="I47" s="4"/>
      <c r="J47" s="23">
        <f>H47*I47</f>
        <v>0</v>
      </c>
      <c r="K47" s="39">
        <f t="shared" ref="K47:K48" si="18">J47+H47</f>
        <v>0</v>
      </c>
      <c r="L47" s="40"/>
    </row>
    <row r="48" spans="1:12" x14ac:dyDescent="0.25">
      <c r="A48" s="32" t="s">
        <v>40</v>
      </c>
      <c r="B48" s="33"/>
      <c r="C48" s="33"/>
      <c r="D48" s="34"/>
      <c r="E48" s="47" t="s">
        <v>9</v>
      </c>
      <c r="F48" s="47" t="s">
        <v>9</v>
      </c>
      <c r="G48" s="47" t="s">
        <v>9</v>
      </c>
      <c r="H48" s="48">
        <f>SUM(H41:H45,H47)</f>
        <v>0</v>
      </c>
      <c r="I48" s="47" t="s">
        <v>9</v>
      </c>
      <c r="J48" s="48">
        <f>SUM(J41:J45,J47)</f>
        <v>0</v>
      </c>
      <c r="K48" s="48">
        <f t="shared" si="18"/>
        <v>0</v>
      </c>
      <c r="L48" s="40"/>
    </row>
    <row r="49" spans="1:18" x14ac:dyDescent="0.25">
      <c r="A49" s="35"/>
      <c r="B49" s="35"/>
      <c r="C49" s="35"/>
      <c r="D49" s="35"/>
      <c r="E49" s="50"/>
      <c r="F49" s="50"/>
      <c r="G49" s="50"/>
      <c r="H49" s="40"/>
      <c r="I49" s="50"/>
      <c r="J49" s="40"/>
      <c r="K49" s="40"/>
      <c r="L49" s="40"/>
    </row>
    <row r="50" spans="1:18" ht="32.25" thickBot="1" x14ac:dyDescent="0.3">
      <c r="A50" s="9" t="s">
        <v>2</v>
      </c>
      <c r="B50" s="10" t="s">
        <v>3</v>
      </c>
      <c r="C50" s="10"/>
      <c r="D50" s="10"/>
      <c r="E50" s="9" t="s">
        <v>0</v>
      </c>
      <c r="F50" s="9" t="s">
        <v>1</v>
      </c>
      <c r="G50" s="9" t="s">
        <v>4</v>
      </c>
      <c r="H50" s="9" t="s">
        <v>5</v>
      </c>
      <c r="I50" s="9" t="s">
        <v>6</v>
      </c>
      <c r="J50" s="9" t="s">
        <v>7</v>
      </c>
      <c r="K50" s="9" t="s">
        <v>8</v>
      </c>
      <c r="L50" s="31"/>
    </row>
    <row r="51" spans="1:18" ht="16.5" thickTop="1" x14ac:dyDescent="0.25">
      <c r="A51" s="13" t="s">
        <v>29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8" s="49" customFormat="1" x14ac:dyDescent="0.25">
      <c r="A52" s="51">
        <v>26</v>
      </c>
      <c r="B52" s="52" t="s">
        <v>16</v>
      </c>
      <c r="C52" s="53"/>
      <c r="D52" s="54"/>
      <c r="E52" s="51" t="s">
        <v>17</v>
      </c>
      <c r="F52" s="55">
        <v>48</v>
      </c>
      <c r="G52" s="5"/>
      <c r="H52" s="22">
        <f>F52*G52</f>
        <v>0</v>
      </c>
      <c r="I52" s="1"/>
      <c r="J52" s="21">
        <f t="shared" ref="J52:J54" si="19">H52*I52</f>
        <v>0</v>
      </c>
      <c r="K52" s="56">
        <f>J52+H52</f>
        <v>0</v>
      </c>
      <c r="L52" s="24"/>
      <c r="N52" s="7"/>
      <c r="R52" s="8"/>
    </row>
    <row r="53" spans="1:18" x14ac:dyDescent="0.25">
      <c r="A53" s="15">
        <v>27</v>
      </c>
      <c r="B53" s="57" t="s">
        <v>34</v>
      </c>
      <c r="C53" s="57"/>
      <c r="D53" s="57"/>
      <c r="E53" s="19" t="s">
        <v>31</v>
      </c>
      <c r="F53" s="20">
        <v>15</v>
      </c>
      <c r="G53" s="2"/>
      <c r="H53" s="22">
        <f>F53*G53</f>
        <v>0</v>
      </c>
      <c r="I53" s="1"/>
      <c r="J53" s="21">
        <f t="shared" si="19"/>
        <v>0</v>
      </c>
      <c r="K53" s="56">
        <f>J53+H53</f>
        <v>0</v>
      </c>
      <c r="L53" s="24"/>
      <c r="M53" s="49"/>
      <c r="P53" s="49"/>
    </row>
    <row r="54" spans="1:18" x14ac:dyDescent="0.25">
      <c r="A54" s="15">
        <v>28</v>
      </c>
      <c r="B54" s="58" t="s">
        <v>35</v>
      </c>
      <c r="C54" s="58"/>
      <c r="D54" s="58"/>
      <c r="E54" s="19" t="s">
        <v>31</v>
      </c>
      <c r="F54" s="20">
        <v>1</v>
      </c>
      <c r="G54" s="2"/>
      <c r="H54" s="22">
        <f>F54*G54</f>
        <v>0</v>
      </c>
      <c r="I54" s="1"/>
      <c r="J54" s="21">
        <f t="shared" si="19"/>
        <v>0</v>
      </c>
      <c r="K54" s="56">
        <f>J54+H54</f>
        <v>0</v>
      </c>
      <c r="L54" s="24"/>
      <c r="M54" s="49"/>
      <c r="P54" s="49"/>
    </row>
    <row r="55" spans="1:18" x14ac:dyDescent="0.25">
      <c r="A55" s="59" t="s">
        <v>33</v>
      </c>
      <c r="B55" s="59"/>
      <c r="C55" s="59"/>
      <c r="D55" s="59"/>
      <c r="E55" s="47" t="s">
        <v>9</v>
      </c>
      <c r="F55" s="47" t="s">
        <v>9</v>
      </c>
      <c r="G55" s="47" t="s">
        <v>9</v>
      </c>
      <c r="H55" s="48">
        <f>SUM(H50:H52,H54)</f>
        <v>0</v>
      </c>
      <c r="I55" s="47" t="s">
        <v>9</v>
      </c>
      <c r="J55" s="48">
        <f>SUM(J50:J52,J54)</f>
        <v>0</v>
      </c>
      <c r="K55" s="48">
        <f>SUM(K52:K54)</f>
        <v>0</v>
      </c>
      <c r="L55" s="40"/>
    </row>
    <row r="56" spans="1:18" x14ac:dyDescent="0.25">
      <c r="A56" s="60"/>
      <c r="B56" s="26"/>
      <c r="C56" s="26"/>
      <c r="D56" s="26"/>
      <c r="E56" s="11"/>
      <c r="F56" s="27"/>
      <c r="G56" s="11"/>
      <c r="H56" s="28"/>
      <c r="I56" s="29"/>
      <c r="J56" s="11"/>
      <c r="K56" s="61"/>
      <c r="L56" s="24"/>
      <c r="N56" s="8"/>
    </row>
    <row r="57" spans="1:18" x14ac:dyDescent="0.25">
      <c r="A57" s="62" t="s">
        <v>32</v>
      </c>
      <c r="B57" s="62"/>
      <c r="C57" s="62"/>
      <c r="D57" s="62"/>
      <c r="E57" s="62"/>
      <c r="F57" s="62"/>
      <c r="G57" s="62"/>
      <c r="H57" s="28"/>
      <c r="I57" s="29"/>
      <c r="J57" s="11"/>
      <c r="K57" s="61"/>
      <c r="L57" s="24"/>
    </row>
    <row r="58" spans="1:18" ht="32.25" thickBot="1" x14ac:dyDescent="0.3">
      <c r="A58" s="11"/>
      <c r="B58" s="10" t="s">
        <v>3</v>
      </c>
      <c r="C58" s="10"/>
      <c r="D58" s="10"/>
      <c r="E58" s="9" t="s">
        <v>5</v>
      </c>
      <c r="F58" s="9" t="s">
        <v>7</v>
      </c>
      <c r="G58" s="9" t="s">
        <v>8</v>
      </c>
      <c r="L58" s="49"/>
    </row>
    <row r="59" spans="1:18" ht="16.5" thickTop="1" x14ac:dyDescent="0.25">
      <c r="A59" s="11"/>
      <c r="B59" s="63" t="s">
        <v>27</v>
      </c>
      <c r="C59" s="63"/>
      <c r="D59" s="63"/>
      <c r="E59" s="64">
        <f>K4</f>
        <v>0</v>
      </c>
      <c r="F59" s="64">
        <f>J4</f>
        <v>0</v>
      </c>
      <c r="G59" s="64">
        <f>SUM(E59:F59)</f>
        <v>0</v>
      </c>
      <c r="L59" s="49"/>
    </row>
    <row r="60" spans="1:18" x14ac:dyDescent="0.25">
      <c r="A60" s="65"/>
      <c r="B60" s="66" t="s">
        <v>21</v>
      </c>
      <c r="C60" s="66"/>
      <c r="D60" s="66"/>
      <c r="E60" s="39">
        <f>$H$15</f>
        <v>0</v>
      </c>
      <c r="F60" s="39">
        <f>$J$15</f>
        <v>0</v>
      </c>
      <c r="G60" s="39">
        <f>SUM(E60:F60)</f>
        <v>0</v>
      </c>
    </row>
    <row r="61" spans="1:18" x14ac:dyDescent="0.25">
      <c r="A61" s="65"/>
      <c r="B61" s="66" t="s">
        <v>24</v>
      </c>
      <c r="C61" s="66"/>
      <c r="D61" s="66"/>
      <c r="E61" s="39">
        <f>$H$26</f>
        <v>0</v>
      </c>
      <c r="F61" s="39">
        <f>$J$26</f>
        <v>0</v>
      </c>
      <c r="G61" s="39">
        <f t="shared" ref="G61:G62" si="20">SUM(E61:F61)</f>
        <v>0</v>
      </c>
    </row>
    <row r="62" spans="1:18" x14ac:dyDescent="0.25">
      <c r="A62" s="65"/>
      <c r="B62" s="66" t="s">
        <v>26</v>
      </c>
      <c r="C62" s="66"/>
      <c r="D62" s="66"/>
      <c r="E62" s="39">
        <f>$H$37</f>
        <v>0</v>
      </c>
      <c r="F62" s="39">
        <f>$J$37</f>
        <v>0</v>
      </c>
      <c r="G62" s="39">
        <f t="shared" si="20"/>
        <v>0</v>
      </c>
    </row>
    <row r="63" spans="1:18" x14ac:dyDescent="0.25">
      <c r="A63" s="65"/>
      <c r="B63" s="66" t="s">
        <v>40</v>
      </c>
      <c r="C63" s="66"/>
      <c r="D63" s="66"/>
      <c r="E63" s="39">
        <f>$H$37</f>
        <v>0</v>
      </c>
      <c r="F63" s="39">
        <f>$J$37</f>
        <v>0</v>
      </c>
      <c r="G63" s="39">
        <f t="shared" ref="G63" si="21">SUM(E63:F63)</f>
        <v>0</v>
      </c>
    </row>
    <row r="64" spans="1:18" ht="16.5" thickBot="1" x14ac:dyDescent="0.3">
      <c r="A64" s="65"/>
      <c r="B64" s="67" t="s">
        <v>29</v>
      </c>
      <c r="C64" s="68"/>
      <c r="D64" s="69"/>
      <c r="E64" s="70">
        <f>H55</f>
        <v>0</v>
      </c>
      <c r="F64" s="70">
        <f>J55</f>
        <v>0</v>
      </c>
      <c r="G64" s="70">
        <f>K55</f>
        <v>0</v>
      </c>
    </row>
    <row r="65" spans="1:7" ht="16.5" thickTop="1" x14ac:dyDescent="0.25">
      <c r="A65" s="71"/>
      <c r="B65" s="72" t="s">
        <v>41</v>
      </c>
      <c r="C65" s="72"/>
      <c r="D65" s="72"/>
      <c r="E65" s="48">
        <f>SUM(E59:E64)</f>
        <v>0</v>
      </c>
      <c r="F65" s="48">
        <f>SUM(F59:F64)</f>
        <v>0</v>
      </c>
      <c r="G65" s="48">
        <f>SUM(G59:G64)</f>
        <v>0</v>
      </c>
    </row>
  </sheetData>
  <sheetProtection password="EDF2" sheet="1" objects="1" scenarios="1"/>
  <mergeCells count="57">
    <mergeCell ref="B64:D64"/>
    <mergeCell ref="A55:D55"/>
    <mergeCell ref="A3:K3"/>
    <mergeCell ref="B4:D4"/>
    <mergeCell ref="B6:D6"/>
    <mergeCell ref="B25:D25"/>
    <mergeCell ref="B28:D28"/>
    <mergeCell ref="A29:K29"/>
    <mergeCell ref="B30:D30"/>
    <mergeCell ref="A15:D15"/>
    <mergeCell ref="B31:D31"/>
    <mergeCell ref="B32:D32"/>
    <mergeCell ref="B34:D34"/>
    <mergeCell ref="B17:D17"/>
    <mergeCell ref="A18:K18"/>
    <mergeCell ref="B19:D19"/>
    <mergeCell ref="B2:D2"/>
    <mergeCell ref="B11:D11"/>
    <mergeCell ref="B12:D12"/>
    <mergeCell ref="B14:D14"/>
    <mergeCell ref="B8:D8"/>
    <mergeCell ref="A7:K7"/>
    <mergeCell ref="A13:K13"/>
    <mergeCell ref="B9:D9"/>
    <mergeCell ref="B10:D10"/>
    <mergeCell ref="B33:D33"/>
    <mergeCell ref="B39:D39"/>
    <mergeCell ref="B20:D20"/>
    <mergeCell ref="B21:D21"/>
    <mergeCell ref="B60:D60"/>
    <mergeCell ref="B59:D59"/>
    <mergeCell ref="A57:G57"/>
    <mergeCell ref="A40:K40"/>
    <mergeCell ref="B41:D41"/>
    <mergeCell ref="B42:D42"/>
    <mergeCell ref="B43:D43"/>
    <mergeCell ref="B44:D44"/>
    <mergeCell ref="B45:D45"/>
    <mergeCell ref="A46:K46"/>
    <mergeCell ref="B47:D47"/>
    <mergeCell ref="A48:D48"/>
    <mergeCell ref="A1:K1"/>
    <mergeCell ref="B63:D63"/>
    <mergeCell ref="B61:D61"/>
    <mergeCell ref="B62:D62"/>
    <mergeCell ref="B22:D22"/>
    <mergeCell ref="B23:D23"/>
    <mergeCell ref="A24:K24"/>
    <mergeCell ref="B58:D58"/>
    <mergeCell ref="B52:D52"/>
    <mergeCell ref="B50:D50"/>
    <mergeCell ref="A51:K51"/>
    <mergeCell ref="B53:D53"/>
    <mergeCell ref="A26:D26"/>
    <mergeCell ref="A37:D37"/>
    <mergeCell ref="A35:K35"/>
    <mergeCell ref="B36:D36"/>
  </mergeCells>
  <pageMargins left="0.7" right="0.7" top="0.78740157499999996" bottom="0.78740157499999996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Čáp Jiří Ing.</dc:creator>
  <cp:lastModifiedBy>Čáp Jiří Ing.</cp:lastModifiedBy>
  <cp:lastPrinted>2015-07-01T07:34:28Z</cp:lastPrinted>
  <dcterms:created xsi:type="dcterms:W3CDTF">2014-11-12T11:04:57Z</dcterms:created>
  <dcterms:modified xsi:type="dcterms:W3CDTF">2015-07-01T08:38:52Z</dcterms:modified>
</cp:coreProperties>
</file>