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31" yWindow="225" windowWidth="23955" windowHeight="12300" activeTab="0"/>
  </bookViews>
  <sheets>
    <sheet name="ROZPOČET SLEPÝ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<sst xmlns="http://schemas.openxmlformats.org/spreadsheetml/2006/main" count="67" uniqueCount="44">
  <si>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rešerše, seznámení se s podkladovými materiály</t>
  </si>
  <si>
    <t>kontrola dokumentace z průběhu realizace</t>
  </si>
  <si>
    <t>zpracování stanovisek supervize</t>
  </si>
  <si>
    <t>kontrola fakturačních podkladů</t>
  </si>
  <si>
    <t>kontrola časového průběhu prací a dodržování harmonogramu</t>
  </si>
  <si>
    <t>účast na kvartálních KD</t>
  </si>
  <si>
    <t>účast na technických KD</t>
  </si>
  <si>
    <t>zpracování etapových zpráv</t>
  </si>
  <si>
    <t>zpracování RP supervize</t>
  </si>
  <si>
    <t>zpracování ZZ supervize</t>
  </si>
  <si>
    <t>naplnění DTB SEKM</t>
  </si>
  <si>
    <t>jednotka</t>
  </si>
  <si>
    <t>cena za jednotku</t>
  </si>
  <si>
    <t>počet jednotek</t>
  </si>
  <si>
    <t>cena za položku</t>
  </si>
  <si>
    <t>položka</t>
  </si>
  <si>
    <t>ks</t>
  </si>
  <si>
    <t>hod</t>
  </si>
  <si>
    <t>doprava</t>
  </si>
  <si>
    <t>kpl</t>
  </si>
  <si>
    <t>Inženýrská část</t>
  </si>
  <si>
    <t>kontrola průběhu prací na lokalitě</t>
  </si>
  <si>
    <t>Monitoring sanace stavebních konstrukcí a zemin</t>
  </si>
  <si>
    <t>odběr vzorků pevného materiálu</t>
  </si>
  <si>
    <r>
      <t>stanovení koncentrace C</t>
    </r>
    <r>
      <rPr>
        <vertAlign val="subscript"/>
        <sz val="11"/>
        <rFont val="Times New Roman"/>
        <family val="1"/>
      </rPr>
      <t>10</t>
    </r>
    <r>
      <rPr>
        <sz val="11"/>
        <rFont val="Times New Roman"/>
        <family val="1"/>
      </rPr>
      <t>-C</t>
    </r>
    <r>
      <rPr>
        <vertAlign val="subscript"/>
        <sz val="11"/>
        <rFont val="Times New Roman"/>
        <family val="1"/>
      </rPr>
      <t>40</t>
    </r>
    <r>
      <rPr>
        <sz val="11"/>
        <rFont val="Times New Roman"/>
        <family val="1"/>
      </rPr>
      <t xml:space="preserve"> v zeminách a betonech</t>
    </r>
  </si>
  <si>
    <t>Sanační monitoring vod a vzdušnin</t>
  </si>
  <si>
    <t>statický odběr vzorků vody - sanované vrty</t>
  </si>
  <si>
    <t>dynamický odběr vzorků vody - monitorovací vrty</t>
  </si>
  <si>
    <t>odběr vzorků vody - výstup ze sanační stanice</t>
  </si>
  <si>
    <t>odběr vzorků vzdušnin</t>
  </si>
  <si>
    <t>stanovení koncentrace ClU (DCE, TCE, PCE) ve vodě</t>
  </si>
  <si>
    <r>
      <t>stanovení koncentrace C</t>
    </r>
    <r>
      <rPr>
        <vertAlign val="subscript"/>
        <sz val="11"/>
        <rFont val="Times New Roman"/>
        <family val="1"/>
      </rPr>
      <t>10</t>
    </r>
    <r>
      <rPr>
        <sz val="11"/>
        <rFont val="Times New Roman"/>
        <family val="1"/>
      </rPr>
      <t>-C</t>
    </r>
    <r>
      <rPr>
        <vertAlign val="subscript"/>
        <sz val="11"/>
        <rFont val="Times New Roman"/>
        <family val="1"/>
      </rPr>
      <t xml:space="preserve">40 </t>
    </r>
    <r>
      <rPr>
        <sz val="11"/>
        <rFont val="Times New Roman"/>
        <family val="1"/>
      </rPr>
      <t>ve vodě</t>
    </r>
  </si>
  <si>
    <t>stanovení koncentrace kyanidů a chrómu ve vodách</t>
  </si>
  <si>
    <t xml:space="preserve">stanovení koncentrace ClU ve vzdušnině </t>
  </si>
  <si>
    <t>Postsanační monitoring vod</t>
  </si>
  <si>
    <t xml:space="preserve">dynamický odběr vzorků </t>
  </si>
  <si>
    <t xml:space="preserve">stanovení koncentrace ClU </t>
  </si>
  <si>
    <r>
      <t>stanovení koncentrace C</t>
    </r>
    <r>
      <rPr>
        <vertAlign val="subscript"/>
        <sz val="11"/>
        <rFont val="Times New Roman"/>
        <family val="1"/>
      </rPr>
      <t>10</t>
    </r>
    <r>
      <rPr>
        <sz val="11"/>
        <rFont val="Times New Roman"/>
        <family val="1"/>
      </rPr>
      <t>-C</t>
    </r>
    <r>
      <rPr>
        <vertAlign val="subscript"/>
        <sz val="11"/>
        <rFont val="Times New Roman"/>
        <family val="1"/>
      </rPr>
      <t>40</t>
    </r>
  </si>
  <si>
    <t>Přípravné práce</t>
  </si>
  <si>
    <t>Kontrola prací</t>
  </si>
  <si>
    <t>Zpracování zpráv, doprava</t>
  </si>
  <si>
    <t>Technická část</t>
  </si>
  <si>
    <t>CELKEM SUPERVIZNÍ ČINNOST</t>
  </si>
  <si>
    <t>Položkový rozpočet supervize - Jihostroj Velešín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</si>
</sst>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/>
      <bottom>
        <color indexed="63"/>
      </bottom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vertical="center" wrapText="1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vertical="center" wrapText="1"/>
      <protection/>
    </xf>
    <xf numFmtId="0" fontId="3" fillId="0" borderId="8" xfId="0" applyFont="1" applyBorder="1" applyAlignment="1" applyProtection="1">
      <alignment horizontal="center" vertical="center"/>
      <protection/>
    </xf>
    <xf numFmtId="1" fontId="3" fillId="0" borderId="8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1" fontId="2" fillId="0" borderId="4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1" fontId="3" fillId="0" borderId="12" xfId="0" applyNumberFormat="1" applyFont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4" fontId="2" fillId="2" borderId="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justify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4" fontId="2" fillId="2" borderId="19" xfId="0" applyNumberFormat="1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4" fontId="2" fillId="0" borderId="20" xfId="0" applyNumberFormat="1" applyFont="1" applyFill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/>
      <protection locked="0"/>
    </xf>
    <xf numFmtId="4" fontId="3" fillId="0" borderId="21" xfId="0" applyNumberFormat="1" applyFont="1" applyBorder="1" applyAlignment="1" applyProtection="1">
      <alignment vertical="center"/>
      <protection locked="0"/>
    </xf>
    <xf numFmtId="4" fontId="3" fillId="0" borderId="10" xfId="0" applyNumberFormat="1" applyFont="1" applyBorder="1" applyAlignment="1" applyProtection="1">
      <alignment vertical="center"/>
      <protection locked="0"/>
    </xf>
    <xf numFmtId="4" fontId="3" fillId="0" borderId="22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" fontId="2" fillId="0" borderId="19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3" fillId="0" borderId="23" xfId="0" applyNumberFormat="1" applyFont="1" applyBorder="1" applyAlignment="1" applyProtection="1">
      <alignment vertical="center"/>
      <protection locked="0"/>
    </xf>
    <xf numFmtId="4" fontId="2" fillId="2" borderId="4" xfId="0" applyNumberFormat="1" applyFont="1" applyFill="1" applyBorder="1" applyAlignment="1" applyProtection="1">
      <alignment vertical="center"/>
      <protection locked="0"/>
    </xf>
    <xf numFmtId="39" fontId="2" fillId="2" borderId="19" xfId="0" applyNumberFormat="1" applyFont="1" applyFill="1" applyBorder="1" applyAlignment="1" applyProtection="1">
      <alignment horizontal="right" vertical="center" wrapText="1"/>
      <protection locked="0"/>
    </xf>
    <xf numFmtId="39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39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9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9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3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39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39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39" fontId="3" fillId="0" borderId="13" xfId="0" applyNumberFormat="1" applyFont="1" applyBorder="1" applyAlignment="1" applyProtection="1">
      <alignment horizontal="right" vertical="center" wrapText="1"/>
      <protection locked="0"/>
    </xf>
    <xf numFmtId="39" fontId="3" fillId="0" borderId="24" xfId="0" applyNumberFormat="1" applyFont="1" applyBorder="1" applyAlignment="1" applyProtection="1">
      <alignment horizontal="right" vertical="center" wrapText="1"/>
      <protection locked="0"/>
    </xf>
    <xf numFmtId="39" fontId="3" fillId="0" borderId="17" xfId="0" applyNumberFormat="1" applyFont="1" applyBorder="1" applyAlignment="1" applyProtection="1">
      <alignment horizontal="right" vertical="center" wrapText="1"/>
      <protection locked="0"/>
    </xf>
    <xf numFmtId="39" fontId="3" fillId="0" borderId="26" xfId="0" applyNumberFormat="1" applyFont="1" applyBorder="1" applyAlignment="1" applyProtection="1">
      <alignment horizontal="right" vertical="center" wrapText="1"/>
      <protection locked="0"/>
    </xf>
    <xf numFmtId="3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39" fontId="3" fillId="0" borderId="15" xfId="0" applyNumberFormat="1" applyFont="1" applyBorder="1" applyAlignment="1" applyProtection="1">
      <alignment horizontal="right" vertical="center" wrapText="1"/>
      <protection locked="0"/>
    </xf>
    <xf numFmtId="39" fontId="3" fillId="0" borderId="25" xfId="0" applyNumberFormat="1" applyFont="1" applyBorder="1" applyAlignment="1" applyProtection="1">
      <alignment horizontal="right" vertical="center" wrapText="1"/>
      <protection locked="0"/>
    </xf>
    <xf numFmtId="4" fontId="2" fillId="2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2" fillId="0" borderId="3" xfId="0" applyFont="1" applyFill="1" applyBorder="1" applyAlignment="1" applyProtection="1">
      <alignment horizontal="left" vertical="center" wrapText="1"/>
      <protection/>
    </xf>
    <xf numFmtId="0" fontId="2" fillId="0" borderId="4" xfId="0" applyFont="1" applyFill="1" applyBorder="1" applyAlignment="1" applyProtection="1">
      <alignment horizontal="left" vertical="center" wrapText="1"/>
      <protection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SheetLayoutView="100" workbookViewId="0" topLeftCell="A7">
      <selection activeCell="I31" sqref="I31"/>
    </sheetView>
  </sheetViews>
  <sheetFormatPr defaultColWidth="9.140625" defaultRowHeight="12.75"/>
  <cols>
    <col min="1" max="1" width="43.7109375" style="1" customWidth="1"/>
    <col min="2" max="2" width="9.140625" style="1" customWidth="1"/>
    <col min="3" max="4" width="10.57421875" style="1" customWidth="1"/>
    <col min="5" max="5" width="13.00390625" style="1" customWidth="1"/>
    <col min="6" max="16384" width="9.140625" style="1" customWidth="1"/>
  </cols>
  <sheetData>
    <row r="1" spans="1:5" ht="15.75">
      <c r="A1" s="70" t="s">
        <v>43</v>
      </c>
      <c r="B1" s="70"/>
      <c r="C1" s="70"/>
      <c r="D1" s="70"/>
      <c r="E1" s="70"/>
    </row>
    <row r="2" spans="1:5" ht="15" thickBot="1">
      <c r="A2" s="2"/>
      <c r="B2" s="3"/>
      <c r="C2" s="3"/>
      <c r="D2" s="2"/>
      <c r="E2" s="2"/>
    </row>
    <row r="3" spans="1:5" ht="29.25" thickBot="1">
      <c r="A3" s="4" t="s">
        <v>15</v>
      </c>
      <c r="B3" s="5" t="s">
        <v>11</v>
      </c>
      <c r="C3" s="5" t="s">
        <v>13</v>
      </c>
      <c r="D3" s="38" t="s">
        <v>12</v>
      </c>
      <c r="E3" s="39" t="s">
        <v>14</v>
      </c>
    </row>
    <row r="4" spans="1:5" ht="15" thickBot="1">
      <c r="A4" s="6" t="s">
        <v>20</v>
      </c>
      <c r="B4" s="7"/>
      <c r="C4" s="7"/>
      <c r="D4" s="40"/>
      <c r="E4" s="41">
        <f>E5+E8+E15</f>
        <v>0</v>
      </c>
    </row>
    <row r="5" spans="1:5" ht="14.25">
      <c r="A5" s="8" t="s">
        <v>38</v>
      </c>
      <c r="B5" s="9"/>
      <c r="C5" s="9"/>
      <c r="D5" s="42"/>
      <c r="E5" s="43">
        <f>E6+E7</f>
        <v>0</v>
      </c>
    </row>
    <row r="6" spans="1:5" ht="15">
      <c r="A6" s="10" t="s">
        <v>8</v>
      </c>
      <c r="B6" s="11" t="s">
        <v>16</v>
      </c>
      <c r="C6" s="12">
        <v>1</v>
      </c>
      <c r="D6" s="44">
        <v>0</v>
      </c>
      <c r="E6" s="45">
        <f>D6*C6</f>
        <v>0</v>
      </c>
    </row>
    <row r="7" spans="1:5" ht="15.75" thickBot="1">
      <c r="A7" s="13" t="s">
        <v>0</v>
      </c>
      <c r="B7" s="14" t="s">
        <v>17</v>
      </c>
      <c r="C7" s="15">
        <v>16</v>
      </c>
      <c r="D7" s="46">
        <v>0</v>
      </c>
      <c r="E7" s="47">
        <f>D7*C7</f>
        <v>0</v>
      </c>
    </row>
    <row r="8" spans="1:5" ht="15" thickBot="1">
      <c r="A8" s="16" t="s">
        <v>39</v>
      </c>
      <c r="B8" s="17"/>
      <c r="C8" s="18"/>
      <c r="D8" s="48"/>
      <c r="E8" s="49">
        <f>E9+E10+E11+E12+E13+E14</f>
        <v>0</v>
      </c>
    </row>
    <row r="9" spans="1:5" ht="15">
      <c r="A9" s="19" t="s">
        <v>21</v>
      </c>
      <c r="B9" s="20" t="s">
        <v>17</v>
      </c>
      <c r="C9" s="21">
        <v>200</v>
      </c>
      <c r="D9" s="50">
        <v>0</v>
      </c>
      <c r="E9" s="51">
        <f aca="true" t="shared" si="0" ref="E9:E14">D9*C9</f>
        <v>0</v>
      </c>
    </row>
    <row r="10" spans="1:5" ht="15">
      <c r="A10" s="10" t="s">
        <v>1</v>
      </c>
      <c r="B10" s="11" t="s">
        <v>17</v>
      </c>
      <c r="C10" s="12">
        <v>66</v>
      </c>
      <c r="D10" s="44">
        <v>0</v>
      </c>
      <c r="E10" s="45">
        <f t="shared" si="0"/>
        <v>0</v>
      </c>
    </row>
    <row r="11" spans="1:5" ht="15">
      <c r="A11" s="10" t="s">
        <v>3</v>
      </c>
      <c r="B11" s="11" t="s">
        <v>17</v>
      </c>
      <c r="C11" s="12">
        <v>92</v>
      </c>
      <c r="D11" s="44">
        <v>0</v>
      </c>
      <c r="E11" s="45">
        <f t="shared" si="0"/>
        <v>0</v>
      </c>
    </row>
    <row r="12" spans="1:5" ht="30">
      <c r="A12" s="10" t="s">
        <v>4</v>
      </c>
      <c r="B12" s="11" t="s">
        <v>17</v>
      </c>
      <c r="C12" s="12">
        <v>66</v>
      </c>
      <c r="D12" s="44">
        <v>0</v>
      </c>
      <c r="E12" s="45">
        <f t="shared" si="0"/>
        <v>0</v>
      </c>
    </row>
    <row r="13" spans="1:5" ht="15">
      <c r="A13" s="10" t="s">
        <v>5</v>
      </c>
      <c r="B13" s="11" t="s">
        <v>16</v>
      </c>
      <c r="C13" s="12">
        <v>18</v>
      </c>
      <c r="D13" s="44">
        <v>0</v>
      </c>
      <c r="E13" s="45">
        <f t="shared" si="0"/>
        <v>0</v>
      </c>
    </row>
    <row r="14" spans="1:5" ht="15.75" thickBot="1">
      <c r="A14" s="13" t="s">
        <v>6</v>
      </c>
      <c r="B14" s="14" t="s">
        <v>17</v>
      </c>
      <c r="C14" s="15">
        <v>150</v>
      </c>
      <c r="D14" s="46">
        <v>0</v>
      </c>
      <c r="E14" s="47">
        <f t="shared" si="0"/>
        <v>0</v>
      </c>
    </row>
    <row r="15" spans="1:5" ht="15" thickBot="1">
      <c r="A15" s="16" t="s">
        <v>40</v>
      </c>
      <c r="B15" s="17"/>
      <c r="C15" s="18"/>
      <c r="D15" s="48"/>
      <c r="E15" s="49">
        <f>E16+E17+E18+E19+E20</f>
        <v>0</v>
      </c>
    </row>
    <row r="16" spans="1:5" ht="15">
      <c r="A16" s="19" t="s">
        <v>10</v>
      </c>
      <c r="B16" s="20" t="s">
        <v>16</v>
      </c>
      <c r="C16" s="21">
        <v>1</v>
      </c>
      <c r="D16" s="50">
        <v>0</v>
      </c>
      <c r="E16" s="51">
        <f>D16*C16</f>
        <v>0</v>
      </c>
    </row>
    <row r="17" spans="1:5" ht="15">
      <c r="A17" s="10" t="s">
        <v>2</v>
      </c>
      <c r="B17" s="11" t="s">
        <v>17</v>
      </c>
      <c r="C17" s="12">
        <v>66</v>
      </c>
      <c r="D17" s="44">
        <v>0</v>
      </c>
      <c r="E17" s="45">
        <f>D17*C17</f>
        <v>0</v>
      </c>
    </row>
    <row r="18" spans="1:5" ht="15">
      <c r="A18" s="10" t="s">
        <v>7</v>
      </c>
      <c r="B18" s="11" t="s">
        <v>16</v>
      </c>
      <c r="C18" s="12">
        <v>18</v>
      </c>
      <c r="D18" s="44">
        <v>0</v>
      </c>
      <c r="E18" s="45">
        <f>D18*C18</f>
        <v>0</v>
      </c>
    </row>
    <row r="19" spans="1:5" ht="15">
      <c r="A19" s="10" t="s">
        <v>9</v>
      </c>
      <c r="B19" s="11" t="s">
        <v>16</v>
      </c>
      <c r="C19" s="12">
        <v>1</v>
      </c>
      <c r="D19" s="44">
        <v>0</v>
      </c>
      <c r="E19" s="45">
        <f>D19*C19</f>
        <v>0</v>
      </c>
    </row>
    <row r="20" spans="1:5" ht="15.75" thickBot="1">
      <c r="A20" s="13" t="s">
        <v>18</v>
      </c>
      <c r="B20" s="14" t="s">
        <v>19</v>
      </c>
      <c r="C20" s="15">
        <v>1</v>
      </c>
      <c r="D20" s="46">
        <v>0</v>
      </c>
      <c r="E20" s="47">
        <f>D20*C20</f>
        <v>0</v>
      </c>
    </row>
    <row r="21" spans="1:5" ht="15" thickBot="1">
      <c r="A21" s="6" t="s">
        <v>41</v>
      </c>
      <c r="B21" s="22"/>
      <c r="C21" s="23"/>
      <c r="D21" s="52"/>
      <c r="E21" s="53">
        <f>E22+E25+E34</f>
        <v>0</v>
      </c>
    </row>
    <row r="22" spans="1:5" ht="15.75" thickBot="1">
      <c r="A22" s="71" t="s">
        <v>22</v>
      </c>
      <c r="B22" s="72"/>
      <c r="C22" s="72"/>
      <c r="D22" s="54"/>
      <c r="E22" s="55">
        <f>SUM(E23:E24)</f>
        <v>0</v>
      </c>
    </row>
    <row r="23" spans="1:5" ht="15">
      <c r="A23" s="24" t="s">
        <v>23</v>
      </c>
      <c r="B23" s="25" t="s">
        <v>16</v>
      </c>
      <c r="C23" s="25">
        <v>10</v>
      </c>
      <c r="D23" s="56">
        <v>0</v>
      </c>
      <c r="E23" s="57">
        <f>SUM(C23*D23)</f>
        <v>0</v>
      </c>
    </row>
    <row r="24" spans="1:5" ht="32.25" thickBot="1">
      <c r="A24" s="26" t="s">
        <v>24</v>
      </c>
      <c r="B24" s="27" t="s">
        <v>16</v>
      </c>
      <c r="C24" s="27">
        <v>10</v>
      </c>
      <c r="D24" s="58">
        <v>0</v>
      </c>
      <c r="E24" s="59">
        <f>SUM(C24*D24)</f>
        <v>0</v>
      </c>
    </row>
    <row r="25" spans="1:5" ht="15" thickBot="1">
      <c r="A25" s="71" t="s">
        <v>25</v>
      </c>
      <c r="B25" s="72"/>
      <c r="C25" s="72"/>
      <c r="D25" s="60"/>
      <c r="E25" s="55">
        <f>SUM(E26:E33)</f>
        <v>0</v>
      </c>
    </row>
    <row r="26" spans="1:5" ht="15">
      <c r="A26" s="28" t="s">
        <v>26</v>
      </c>
      <c r="B26" s="29" t="s">
        <v>16</v>
      </c>
      <c r="C26" s="29">
        <v>30</v>
      </c>
      <c r="D26" s="61">
        <v>0</v>
      </c>
      <c r="E26" s="62">
        <f aca="true" t="shared" si="1" ref="E26:E33">SUM(C26*D26)</f>
        <v>0</v>
      </c>
    </row>
    <row r="27" spans="1:5" ht="15">
      <c r="A27" s="30" t="s">
        <v>27</v>
      </c>
      <c r="B27" s="31" t="s">
        <v>16</v>
      </c>
      <c r="C27" s="32">
        <v>15</v>
      </c>
      <c r="D27" s="63">
        <v>0</v>
      </c>
      <c r="E27" s="64">
        <f t="shared" si="1"/>
        <v>0</v>
      </c>
    </row>
    <row r="28" spans="1:5" ht="15">
      <c r="A28" s="30" t="s">
        <v>28</v>
      </c>
      <c r="B28" s="31" t="s">
        <v>16</v>
      </c>
      <c r="C28" s="32">
        <v>10</v>
      </c>
      <c r="D28" s="63">
        <v>0</v>
      </c>
      <c r="E28" s="64">
        <f t="shared" si="1"/>
        <v>0</v>
      </c>
    </row>
    <row r="29" spans="1:5" ht="15">
      <c r="A29" s="30" t="s">
        <v>29</v>
      </c>
      <c r="B29" s="31" t="s">
        <v>16</v>
      </c>
      <c r="C29" s="32">
        <v>3</v>
      </c>
      <c r="D29" s="63">
        <v>0</v>
      </c>
      <c r="E29" s="64">
        <f t="shared" si="1"/>
        <v>0</v>
      </c>
    </row>
    <row r="30" spans="1:5" ht="30">
      <c r="A30" s="30" t="s">
        <v>30</v>
      </c>
      <c r="B30" s="31" t="s">
        <v>16</v>
      </c>
      <c r="C30" s="32">
        <v>55</v>
      </c>
      <c r="D30" s="63">
        <v>0</v>
      </c>
      <c r="E30" s="64">
        <f t="shared" si="1"/>
        <v>0</v>
      </c>
    </row>
    <row r="31" spans="1:5" ht="16.5">
      <c r="A31" s="33" t="s">
        <v>31</v>
      </c>
      <c r="B31" s="32" t="s">
        <v>16</v>
      </c>
      <c r="C31" s="32">
        <v>20</v>
      </c>
      <c r="D31" s="65">
        <v>0</v>
      </c>
      <c r="E31" s="66">
        <f t="shared" si="1"/>
        <v>0</v>
      </c>
    </row>
    <row r="32" spans="1:5" ht="30">
      <c r="A32" s="33" t="s">
        <v>32</v>
      </c>
      <c r="B32" s="32" t="s">
        <v>16</v>
      </c>
      <c r="C32" s="32">
        <v>2</v>
      </c>
      <c r="D32" s="65">
        <v>0</v>
      </c>
      <c r="E32" s="66">
        <f t="shared" si="1"/>
        <v>0</v>
      </c>
    </row>
    <row r="33" spans="1:5" ht="15.75" thickBot="1">
      <c r="A33" s="34" t="s">
        <v>33</v>
      </c>
      <c r="B33" s="35" t="s">
        <v>16</v>
      </c>
      <c r="C33" s="27">
        <v>3</v>
      </c>
      <c r="D33" s="67">
        <v>0</v>
      </c>
      <c r="E33" s="68">
        <f t="shared" si="1"/>
        <v>0</v>
      </c>
    </row>
    <row r="34" spans="1:5" ht="15.75" thickBot="1">
      <c r="A34" s="36" t="s">
        <v>34</v>
      </c>
      <c r="B34" s="37"/>
      <c r="C34" s="37"/>
      <c r="D34" s="54"/>
      <c r="E34" s="55">
        <f>SUM(E35:E37)</f>
        <v>0</v>
      </c>
    </row>
    <row r="35" spans="1:5" ht="15">
      <c r="A35" s="28" t="s">
        <v>35</v>
      </c>
      <c r="B35" s="29" t="s">
        <v>16</v>
      </c>
      <c r="C35" s="29">
        <v>10</v>
      </c>
      <c r="D35" s="61">
        <v>0</v>
      </c>
      <c r="E35" s="62">
        <f>SUM(C35*D35)</f>
        <v>0</v>
      </c>
    </row>
    <row r="36" spans="1:5" ht="15">
      <c r="A36" s="30" t="s">
        <v>36</v>
      </c>
      <c r="B36" s="31" t="s">
        <v>16</v>
      </c>
      <c r="C36" s="31">
        <v>10</v>
      </c>
      <c r="D36" s="63">
        <v>0</v>
      </c>
      <c r="E36" s="64">
        <f>SUM(C36*D36)</f>
        <v>0</v>
      </c>
    </row>
    <row r="37" spans="1:5" ht="17.25" thickBot="1">
      <c r="A37" s="26" t="s">
        <v>37</v>
      </c>
      <c r="B37" s="27" t="s">
        <v>16</v>
      </c>
      <c r="C37" s="27">
        <v>6</v>
      </c>
      <c r="D37" s="58">
        <v>0</v>
      </c>
      <c r="E37" s="59">
        <f>SUM(C37*D37)</f>
        <v>0</v>
      </c>
    </row>
    <row r="38" spans="1:5" ht="15" thickBot="1">
      <c r="A38" s="73" t="s">
        <v>42</v>
      </c>
      <c r="B38" s="74"/>
      <c r="C38" s="74"/>
      <c r="D38" s="52"/>
      <c r="E38" s="69">
        <f>E21+E4</f>
        <v>0</v>
      </c>
    </row>
  </sheetData>
  <sheetProtection password="BF25" sheet="1" objects="1" scenarios="1"/>
  <mergeCells count="4">
    <mergeCell ref="A1:E1"/>
    <mergeCell ref="A22:C22"/>
    <mergeCell ref="A25:C25"/>
    <mergeCell ref="A38:C3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13398</dc:creator>
  <cp:keywords/>
  <dc:description/>
  <cp:lastModifiedBy>13969</cp:lastModifiedBy>
  <cp:lastPrinted>2015-07-15T07:56:42Z</cp:lastPrinted>
  <dcterms:created xsi:type="dcterms:W3CDTF">2015-06-22T13:13:12Z</dcterms:created>
  <dcterms:modified xsi:type="dcterms:W3CDTF">2015-08-19T08:35:43Z</dcterms:modified>
  <cp:category/>
  <cp:version/>
  <cp:contentType/>
  <cp:contentStatus/>
</cp:coreProperties>
</file>