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lepý rozpočet PPS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<sst xmlns="http://schemas.openxmlformats.org/spreadsheetml/2006/main" count="114" uniqueCount="65">
  <si>
    <t>jedn.</t>
  </si>
  <si>
    <t>počet jedn.</t>
  </si>
  <si>
    <t>jedn. cena</t>
  </si>
  <si>
    <t>cena celkem</t>
  </si>
  <si>
    <t xml:space="preserve">Projektová příprava </t>
  </si>
  <si>
    <t>ks</t>
  </si>
  <si>
    <t>Instalace rozvodů - čerpaná voda + voda k zasakování</t>
  </si>
  <si>
    <t>m</t>
  </si>
  <si>
    <t>Instalace rozvodů el. energie</t>
  </si>
  <si>
    <t>Instalace rozvaděčů</t>
  </si>
  <si>
    <t xml:space="preserve">Pojezdová ochrana rozvodů  </t>
  </si>
  <si>
    <t>Instalace čerpadel</t>
  </si>
  <si>
    <t xml:space="preserve">Provoz sanace podzemní vody </t>
  </si>
  <si>
    <t>Čerpání podzemní vody a zpětná infiltrace</t>
  </si>
  <si>
    <t>den</t>
  </si>
  <si>
    <t xml:space="preserve">Provoz DS - stripping </t>
  </si>
  <si>
    <t>Provoz DS - biotechnologie</t>
  </si>
  <si>
    <t xml:space="preserve">den </t>
  </si>
  <si>
    <t xml:space="preserve">Provozní monitoring čerpání </t>
  </si>
  <si>
    <t>Doprava osob a vzorků</t>
  </si>
  <si>
    <t>km</t>
  </si>
  <si>
    <t>Odborné práce</t>
  </si>
  <si>
    <t>Sled a řízení geologických prací</t>
  </si>
  <si>
    <t>Technický dozor</t>
  </si>
  <si>
    <t xml:space="preserve">Koordinace, jednání </t>
  </si>
  <si>
    <t>Cena celkem bez DPH</t>
  </si>
  <si>
    <t>Cena celkem včetně DPH</t>
  </si>
  <si>
    <t>kg</t>
  </si>
  <si>
    <t>Příloha D 4</t>
  </si>
  <si>
    <t>Realizační projekt PPS</t>
  </si>
  <si>
    <t xml:space="preserve">Provozně - manipulační řád, VH povolení, stavební povolení </t>
  </si>
  <si>
    <t>Příprava sanace podzemní vody</t>
  </si>
  <si>
    <t>Geodetické přeměření stávajících vrtů a nového vrtu</t>
  </si>
  <si>
    <t>Instalace dekontaminační stanice - stupeň stripování</t>
  </si>
  <si>
    <t>Instalace systému automatické úpravy pH</t>
  </si>
  <si>
    <t>Instalace biocentra (fermentor + bioreaktor)</t>
  </si>
  <si>
    <t>Provoz reduktivní metody- injektáž nZVI</t>
  </si>
  <si>
    <t>Doprava vrtné soupravy pro injektáž</t>
  </si>
  <si>
    <t>Provoz DS - nákup a regenerace aktivního uhlí</t>
  </si>
  <si>
    <t>Realizace nového HG vrtu</t>
  </si>
  <si>
    <t>Doprava vrtné soupravy</t>
  </si>
  <si>
    <t>Úvodní monitoring</t>
  </si>
  <si>
    <t>Monitoring PPS</t>
  </si>
  <si>
    <t>Odběr vzorků podzemních vod- dynamicky</t>
  </si>
  <si>
    <t>Analýza- benzen, nitrobenzen, anilin, NEL, dusičnany, amonné ionty, sírany a Fe</t>
  </si>
  <si>
    <t>Mikrobiologické analýzy</t>
  </si>
  <si>
    <t>Monitoring na vstupu do technologického celku</t>
  </si>
  <si>
    <t>Odběr vzorků vod- směsný slévaný 2 hodinový vzorek</t>
  </si>
  <si>
    <t>Analýza- benzen, nitrobenzen, anilin, NEL, dusičnany, amonné ionty a sírany</t>
  </si>
  <si>
    <t>Monitoring - reduktivní metoda</t>
  </si>
  <si>
    <r>
      <t>Analýza- ORP, rozp. kyslík, pH, vodivost, teplota, Fe a Fe</t>
    </r>
    <r>
      <rPr>
        <vertAlign val="superscript"/>
        <sz val="10"/>
        <rFont val="Arial"/>
        <family val="2"/>
      </rPr>
      <t>0</t>
    </r>
  </si>
  <si>
    <t>Monitoring - air stripping</t>
  </si>
  <si>
    <t>Analýza- benzen, nitrobenzen, anilin, NEL</t>
  </si>
  <si>
    <t>Měření emisí z filtru AU- terénní analyzátor</t>
  </si>
  <si>
    <t>Odběr vzdušniny na sorbent a analýza VOC</t>
  </si>
  <si>
    <t>hod.</t>
  </si>
  <si>
    <t>Čtvrtlení zpráva</t>
  </si>
  <si>
    <t>Závěrečná zpráva, vyhodnocení</t>
  </si>
  <si>
    <t>Doprava osob</t>
  </si>
  <si>
    <t>Plnění databáze SEKM a vyhodnocení priority KM</t>
  </si>
  <si>
    <t>DPH 21 %</t>
  </si>
  <si>
    <t>Instalace ventilů a průtokoměrů</t>
  </si>
  <si>
    <t>Monitoring - biodegradace in-situ</t>
  </si>
  <si>
    <t>Závěrečný monitoring</t>
  </si>
  <si>
    <t>Slepý rozpočet- Pilotní pokus sanace na SP8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</si>
</sst>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3" fontId="3" fillId="34" borderId="12" xfId="0" applyNumberFormat="1" applyFont="1" applyFill="1" applyBorder="1" applyAlignment="1">
      <alignment horizontal="right"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3" fontId="1" fillId="33" borderId="12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 applyProtection="1">
      <alignment horizontal="justify" vertical="top" wrapText="1"/>
      <protection/>
    </xf>
    <xf numFmtId="0" fontId="3" fillId="34" borderId="13" xfId="0" applyFont="1" applyFill="1" applyBorder="1" applyAlignment="1" applyProtection="1">
      <alignment horizontal="justify" vertical="top" wrapText="1"/>
      <protection/>
    </xf>
    <xf numFmtId="0" fontId="1" fillId="0" borderId="15" xfId="0" applyFont="1" applyBorder="1" applyAlignment="1" applyProtection="1">
      <alignment horizontal="justify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3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3" fontId="1" fillId="0" borderId="12" xfId="0" applyNumberFormat="1" applyFont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justify" wrapText="1"/>
      <protection/>
    </xf>
    <xf numFmtId="0" fontId="1" fillId="0" borderId="11" xfId="0" applyFont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justify" vertical="top" wrapText="1"/>
      <protection/>
    </xf>
    <xf numFmtId="0" fontId="1" fillId="33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20" zoomScaleNormal="120" zoomScalePageLayoutView="0" workbookViewId="0" topLeftCell="A1">
      <selection activeCell="A30" sqref="A30"/>
    </sheetView>
  </sheetViews>
  <sheetFormatPr defaultColWidth="9.00390625" defaultRowHeight="12.75"/>
  <cols>
    <col min="1" max="1" width="49.875" style="48" customWidth="1"/>
    <col min="2" max="2" width="8.125" style="48" customWidth="1"/>
    <col min="3" max="3" width="9.125" style="48" customWidth="1"/>
    <col min="4" max="4" width="10.375" style="0" customWidth="1"/>
    <col min="5" max="5" width="13.75390625" style="0" customWidth="1"/>
    <col min="6" max="6" width="9.625" style="8" bestFit="1" customWidth="1"/>
  </cols>
  <sheetData>
    <row r="1" spans="1:5" s="19" customFormat="1" ht="15.75">
      <c r="A1" s="22" t="s">
        <v>64</v>
      </c>
      <c r="B1" s="23"/>
      <c r="C1" s="23"/>
      <c r="E1" s="20" t="s">
        <v>28</v>
      </c>
    </row>
    <row r="2" spans="1:5" s="1" customFormat="1" ht="12.75" customHeight="1">
      <c r="A2" s="24"/>
      <c r="B2" s="25" t="s">
        <v>0</v>
      </c>
      <c r="C2" s="25" t="s">
        <v>1</v>
      </c>
      <c r="D2" s="12" t="s">
        <v>2</v>
      </c>
      <c r="E2" s="12" t="s">
        <v>3</v>
      </c>
    </row>
    <row r="3" spans="1:5" s="1" customFormat="1" ht="12.75" customHeight="1">
      <c r="A3" s="26" t="s">
        <v>4</v>
      </c>
      <c r="B3" s="27"/>
      <c r="C3" s="27"/>
      <c r="D3" s="13"/>
      <c r="E3" s="14">
        <f>SUM(E4:E5)</f>
        <v>0</v>
      </c>
    </row>
    <row r="4" spans="1:5" s="1" customFormat="1" ht="12.75" customHeight="1">
      <c r="A4" s="28" t="s">
        <v>29</v>
      </c>
      <c r="B4" s="29" t="s">
        <v>5</v>
      </c>
      <c r="C4" s="29">
        <v>1</v>
      </c>
      <c r="D4" s="2"/>
      <c r="E4" s="2">
        <f>C4*D4</f>
        <v>0</v>
      </c>
    </row>
    <row r="5" spans="1:5" s="1" customFormat="1" ht="12.75" customHeight="1">
      <c r="A5" s="28" t="s">
        <v>30</v>
      </c>
      <c r="B5" s="29" t="s">
        <v>55</v>
      </c>
      <c r="C5" s="29">
        <v>80</v>
      </c>
      <c r="D5" s="2"/>
      <c r="E5" s="2">
        <f>C5*D5</f>
        <v>0</v>
      </c>
    </row>
    <row r="6" spans="1:5" s="1" customFormat="1" ht="12.75" customHeight="1">
      <c r="A6" s="26" t="s">
        <v>31</v>
      </c>
      <c r="B6" s="30"/>
      <c r="C6" s="30"/>
      <c r="D6" s="15"/>
      <c r="E6" s="14">
        <f>SUM(E7:E18)</f>
        <v>0</v>
      </c>
    </row>
    <row r="7" spans="1:5" s="1" customFormat="1" ht="12.75" customHeight="1">
      <c r="A7" s="28" t="s">
        <v>39</v>
      </c>
      <c r="B7" s="29" t="s">
        <v>7</v>
      </c>
      <c r="C7" s="29">
        <v>9</v>
      </c>
      <c r="D7" s="2"/>
      <c r="E7" s="2">
        <f>C7*D7</f>
        <v>0</v>
      </c>
    </row>
    <row r="8" spans="1:5" s="1" customFormat="1" ht="12.75" customHeight="1">
      <c r="A8" s="28" t="s">
        <v>40</v>
      </c>
      <c r="B8" s="29" t="s">
        <v>20</v>
      </c>
      <c r="C8" s="29">
        <v>60</v>
      </c>
      <c r="D8" s="2"/>
      <c r="E8" s="2">
        <f>C8*D8</f>
        <v>0</v>
      </c>
    </row>
    <row r="9" spans="1:5" s="1" customFormat="1" ht="12.75" customHeight="1">
      <c r="A9" s="28" t="s">
        <v>6</v>
      </c>
      <c r="B9" s="29" t="s">
        <v>7</v>
      </c>
      <c r="C9" s="29">
        <v>460</v>
      </c>
      <c r="D9" s="2"/>
      <c r="E9" s="2">
        <f aca="true" t="shared" si="0" ref="E9:E17">C9*D9</f>
        <v>0</v>
      </c>
    </row>
    <row r="10" spans="1:5" s="1" customFormat="1" ht="12.75" customHeight="1">
      <c r="A10" s="28" t="s">
        <v>8</v>
      </c>
      <c r="B10" s="29" t="s">
        <v>7</v>
      </c>
      <c r="C10" s="29">
        <v>160</v>
      </c>
      <c r="D10" s="2"/>
      <c r="E10" s="2">
        <f t="shared" si="0"/>
        <v>0</v>
      </c>
    </row>
    <row r="11" spans="1:5" s="1" customFormat="1" ht="12.75" customHeight="1">
      <c r="A11" s="28" t="s">
        <v>9</v>
      </c>
      <c r="B11" s="29" t="s">
        <v>5</v>
      </c>
      <c r="C11" s="29">
        <v>2</v>
      </c>
      <c r="D11" s="21"/>
      <c r="E11" s="2">
        <f t="shared" si="0"/>
        <v>0</v>
      </c>
    </row>
    <row r="12" spans="1:5" s="1" customFormat="1" ht="12.75" customHeight="1">
      <c r="A12" s="28" t="s">
        <v>10</v>
      </c>
      <c r="B12" s="29" t="s">
        <v>7</v>
      </c>
      <c r="C12" s="29">
        <v>70</v>
      </c>
      <c r="D12" s="2"/>
      <c r="E12" s="2">
        <f t="shared" si="0"/>
        <v>0</v>
      </c>
    </row>
    <row r="13" spans="1:5" s="1" customFormat="1" ht="12.75" customHeight="1">
      <c r="A13" s="28" t="s">
        <v>32</v>
      </c>
      <c r="B13" s="29" t="s">
        <v>5</v>
      </c>
      <c r="C13" s="29">
        <v>16</v>
      </c>
      <c r="D13" s="2"/>
      <c r="E13" s="2">
        <f t="shared" si="0"/>
        <v>0</v>
      </c>
    </row>
    <row r="14" spans="1:5" s="1" customFormat="1" ht="12.75" customHeight="1">
      <c r="A14" s="28" t="s">
        <v>61</v>
      </c>
      <c r="B14" s="29" t="s">
        <v>5</v>
      </c>
      <c r="C14" s="29">
        <v>7</v>
      </c>
      <c r="D14" s="21"/>
      <c r="E14" s="2">
        <f t="shared" si="0"/>
        <v>0</v>
      </c>
    </row>
    <row r="15" spans="1:5" s="1" customFormat="1" ht="12.75" customHeight="1">
      <c r="A15" s="28" t="s">
        <v>11</v>
      </c>
      <c r="B15" s="29" t="s">
        <v>5</v>
      </c>
      <c r="C15" s="29">
        <v>3</v>
      </c>
      <c r="D15" s="2"/>
      <c r="E15" s="2">
        <f t="shared" si="0"/>
        <v>0</v>
      </c>
    </row>
    <row r="16" spans="1:5" s="1" customFormat="1" ht="12.75" customHeight="1">
      <c r="A16" s="28" t="s">
        <v>33</v>
      </c>
      <c r="B16" s="29" t="s">
        <v>5</v>
      </c>
      <c r="C16" s="29">
        <v>1</v>
      </c>
      <c r="D16" s="21"/>
      <c r="E16" s="2">
        <f t="shared" si="0"/>
        <v>0</v>
      </c>
    </row>
    <row r="17" spans="1:7" s="1" customFormat="1" ht="12.75" customHeight="1">
      <c r="A17" s="28" t="s">
        <v>34</v>
      </c>
      <c r="B17" s="29" t="s">
        <v>5</v>
      </c>
      <c r="C17" s="29">
        <v>1</v>
      </c>
      <c r="D17" s="2"/>
      <c r="E17" s="2">
        <f t="shared" si="0"/>
        <v>0</v>
      </c>
      <c r="G17" s="3"/>
    </row>
    <row r="18" spans="1:7" s="1" customFormat="1" ht="12.75" customHeight="1">
      <c r="A18" s="28" t="s">
        <v>35</v>
      </c>
      <c r="B18" s="29" t="s">
        <v>5</v>
      </c>
      <c r="C18" s="29">
        <v>1</v>
      </c>
      <c r="D18" s="21"/>
      <c r="E18" s="2">
        <f>C18*D18</f>
        <v>0</v>
      </c>
      <c r="G18" s="3"/>
    </row>
    <row r="19" spans="1:5" s="1" customFormat="1" ht="12.75" customHeight="1">
      <c r="A19" s="26" t="s">
        <v>12</v>
      </c>
      <c r="B19" s="27"/>
      <c r="C19" s="31"/>
      <c r="D19" s="16"/>
      <c r="E19" s="14">
        <f>SUM(E20:E25)</f>
        <v>0</v>
      </c>
    </row>
    <row r="20" spans="1:5" s="1" customFormat="1" ht="12.75" customHeight="1">
      <c r="A20" s="32" t="s">
        <v>13</v>
      </c>
      <c r="B20" s="29" t="s">
        <v>14</v>
      </c>
      <c r="C20" s="33">
        <v>182</v>
      </c>
      <c r="D20" s="21"/>
      <c r="E20" s="2">
        <f aca="true" t="shared" si="1" ref="E20:E25">C20*D20</f>
        <v>0</v>
      </c>
    </row>
    <row r="21" spans="1:5" s="1" customFormat="1" ht="12.75" customHeight="1">
      <c r="A21" s="32" t="s">
        <v>15</v>
      </c>
      <c r="B21" s="29" t="s">
        <v>14</v>
      </c>
      <c r="C21" s="33">
        <v>182</v>
      </c>
      <c r="D21" s="21"/>
      <c r="E21" s="2">
        <f t="shared" si="1"/>
        <v>0</v>
      </c>
    </row>
    <row r="22" spans="1:5" s="1" customFormat="1" ht="12.75">
      <c r="A22" s="34" t="s">
        <v>36</v>
      </c>
      <c r="B22" s="35" t="s">
        <v>5</v>
      </c>
      <c r="C22" s="36">
        <v>15</v>
      </c>
      <c r="D22" s="7"/>
      <c r="E22" s="7">
        <f t="shared" si="1"/>
        <v>0</v>
      </c>
    </row>
    <row r="23" spans="1:13" s="1" customFormat="1" ht="12.75" customHeight="1">
      <c r="A23" s="32" t="s">
        <v>37</v>
      </c>
      <c r="B23" s="29" t="s">
        <v>20</v>
      </c>
      <c r="C23" s="33">
        <v>180</v>
      </c>
      <c r="D23" s="2"/>
      <c r="E23" s="2">
        <f>C23*D23</f>
        <v>0</v>
      </c>
      <c r="M23" s="4"/>
    </row>
    <row r="24" spans="1:13" s="1" customFormat="1" ht="12.75" customHeight="1">
      <c r="A24" s="32" t="s">
        <v>38</v>
      </c>
      <c r="B24" s="29" t="s">
        <v>27</v>
      </c>
      <c r="C24" s="33">
        <v>9600</v>
      </c>
      <c r="D24" s="2"/>
      <c r="E24" s="2">
        <f t="shared" si="1"/>
        <v>0</v>
      </c>
      <c r="M24" s="4"/>
    </row>
    <row r="25" spans="1:5" s="1" customFormat="1" ht="12.75" customHeight="1">
      <c r="A25" s="32" t="s">
        <v>16</v>
      </c>
      <c r="B25" s="29" t="s">
        <v>17</v>
      </c>
      <c r="C25" s="29">
        <v>182</v>
      </c>
      <c r="D25" s="21"/>
      <c r="E25" s="2">
        <f t="shared" si="1"/>
        <v>0</v>
      </c>
    </row>
    <row r="26" spans="1:5" s="1" customFormat="1" ht="12.75" customHeight="1">
      <c r="A26" s="37" t="s">
        <v>42</v>
      </c>
      <c r="B26" s="30"/>
      <c r="C26" s="30"/>
      <c r="D26" s="15"/>
      <c r="E26" s="14">
        <f>SUM(E27:E52)</f>
        <v>0</v>
      </c>
    </row>
    <row r="27" spans="1:5" s="1" customFormat="1" ht="12.75" customHeight="1">
      <c r="A27" s="32" t="s">
        <v>18</v>
      </c>
      <c r="B27" s="29" t="s">
        <v>14</v>
      </c>
      <c r="C27" s="29">
        <v>130</v>
      </c>
      <c r="D27" s="2"/>
      <c r="E27" s="2">
        <f>C27*D27</f>
        <v>0</v>
      </c>
    </row>
    <row r="28" spans="1:5" s="1" customFormat="1" ht="12.75" customHeight="1">
      <c r="A28" s="38" t="s">
        <v>41</v>
      </c>
      <c r="B28" s="39"/>
      <c r="C28" s="39"/>
      <c r="D28" s="9"/>
      <c r="E28" s="10"/>
    </row>
    <row r="29" spans="1:5" s="1" customFormat="1" ht="12.75" customHeight="1">
      <c r="A29" s="40" t="s">
        <v>43</v>
      </c>
      <c r="B29" s="35" t="s">
        <v>5</v>
      </c>
      <c r="C29" s="35">
        <v>16</v>
      </c>
      <c r="D29" s="2"/>
      <c r="E29" s="2">
        <f>C29*D29</f>
        <v>0</v>
      </c>
    </row>
    <row r="30" spans="1:5" s="1" customFormat="1" ht="25.5">
      <c r="A30" s="41" t="s">
        <v>44</v>
      </c>
      <c r="B30" s="29" t="s">
        <v>5</v>
      </c>
      <c r="C30" s="29">
        <v>16</v>
      </c>
      <c r="D30" s="2"/>
      <c r="E30" s="2">
        <f>C30*D30</f>
        <v>0</v>
      </c>
    </row>
    <row r="31" spans="1:5" s="1" customFormat="1" ht="12.75" customHeight="1">
      <c r="A31" s="32" t="s">
        <v>45</v>
      </c>
      <c r="B31" s="29" t="s">
        <v>5</v>
      </c>
      <c r="C31" s="29">
        <v>16</v>
      </c>
      <c r="D31" s="2"/>
      <c r="E31" s="2">
        <f>C31*D31</f>
        <v>0</v>
      </c>
    </row>
    <row r="32" spans="1:5" s="1" customFormat="1" ht="12.75" customHeight="1">
      <c r="A32" s="38" t="s">
        <v>46</v>
      </c>
      <c r="B32" s="39"/>
      <c r="C32" s="39"/>
      <c r="D32" s="9"/>
      <c r="E32" s="10"/>
    </row>
    <row r="33" spans="1:5" s="1" customFormat="1" ht="12.75" customHeight="1">
      <c r="A33" s="32" t="s">
        <v>47</v>
      </c>
      <c r="B33" s="29" t="s">
        <v>5</v>
      </c>
      <c r="C33" s="29">
        <v>26</v>
      </c>
      <c r="D33" s="2"/>
      <c r="E33" s="2">
        <f>C33*D33</f>
        <v>0</v>
      </c>
    </row>
    <row r="34" spans="1:5" s="1" customFormat="1" ht="25.5">
      <c r="A34" s="41" t="s">
        <v>48</v>
      </c>
      <c r="B34" s="29" t="s">
        <v>5</v>
      </c>
      <c r="C34" s="29">
        <v>26</v>
      </c>
      <c r="D34" s="2"/>
      <c r="E34" s="2">
        <f>C34*D34</f>
        <v>0</v>
      </c>
    </row>
    <row r="35" spans="1:5" s="1" customFormat="1" ht="12.75" customHeight="1">
      <c r="A35" s="38" t="s">
        <v>49</v>
      </c>
      <c r="B35" s="39"/>
      <c r="C35" s="39"/>
      <c r="D35" s="9"/>
      <c r="E35" s="10"/>
    </row>
    <row r="36" spans="1:5" s="1" customFormat="1" ht="12.75" customHeight="1">
      <c r="A36" s="40" t="s">
        <v>43</v>
      </c>
      <c r="B36" s="29" t="s">
        <v>5</v>
      </c>
      <c r="C36" s="29">
        <v>8</v>
      </c>
      <c r="D36" s="2"/>
      <c r="E36" s="2">
        <f>C36*D36</f>
        <v>0</v>
      </c>
    </row>
    <row r="37" spans="1:5" s="1" customFormat="1" ht="15" customHeight="1">
      <c r="A37" s="41" t="s">
        <v>50</v>
      </c>
      <c r="B37" s="29" t="s">
        <v>5</v>
      </c>
      <c r="C37" s="29">
        <v>8</v>
      </c>
      <c r="D37" s="21"/>
      <c r="E37" s="2">
        <f>C37*D37</f>
        <v>0</v>
      </c>
    </row>
    <row r="38" spans="1:5" s="1" customFormat="1" ht="12.75" customHeight="1">
      <c r="A38" s="38" t="s">
        <v>51</v>
      </c>
      <c r="B38" s="39"/>
      <c r="C38" s="39"/>
      <c r="D38" s="9"/>
      <c r="E38" s="10"/>
    </row>
    <row r="39" spans="1:5" s="1" customFormat="1" ht="12.75" customHeight="1">
      <c r="A39" s="32" t="s">
        <v>47</v>
      </c>
      <c r="B39" s="29" t="s">
        <v>5</v>
      </c>
      <c r="C39" s="29">
        <v>26</v>
      </c>
      <c r="D39" s="2"/>
      <c r="E39" s="2">
        <f>C39*D39</f>
        <v>0</v>
      </c>
    </row>
    <row r="40" spans="1:5" s="1" customFormat="1" ht="12.75">
      <c r="A40" s="41" t="s">
        <v>52</v>
      </c>
      <c r="B40" s="29" t="s">
        <v>5</v>
      </c>
      <c r="C40" s="29">
        <v>26</v>
      </c>
      <c r="D40" s="2"/>
      <c r="E40" s="2">
        <f>C40*D40</f>
        <v>0</v>
      </c>
    </row>
    <row r="41" spans="1:5" s="1" customFormat="1" ht="12.75">
      <c r="A41" s="41" t="s">
        <v>53</v>
      </c>
      <c r="B41" s="29" t="s">
        <v>5</v>
      </c>
      <c r="C41" s="29">
        <v>26</v>
      </c>
      <c r="D41" s="2"/>
      <c r="E41" s="2">
        <f>C41*D41</f>
        <v>0</v>
      </c>
    </row>
    <row r="42" spans="1:5" s="1" customFormat="1" ht="12.75">
      <c r="A42" s="41" t="s">
        <v>54</v>
      </c>
      <c r="B42" s="29" t="s">
        <v>5</v>
      </c>
      <c r="C42" s="29">
        <v>6</v>
      </c>
      <c r="D42" s="21"/>
      <c r="E42" s="2">
        <f>C42*D42</f>
        <v>0</v>
      </c>
    </row>
    <row r="43" spans="1:5" s="1" customFormat="1" ht="12.75" customHeight="1">
      <c r="A43" s="38" t="s">
        <v>62</v>
      </c>
      <c r="B43" s="39"/>
      <c r="C43" s="39"/>
      <c r="D43" s="9"/>
      <c r="E43" s="10"/>
    </row>
    <row r="44" spans="1:5" s="1" customFormat="1" ht="12.75" customHeight="1">
      <c r="A44" s="32" t="s">
        <v>47</v>
      </c>
      <c r="B44" s="29" t="s">
        <v>5</v>
      </c>
      <c r="C44" s="29">
        <v>26</v>
      </c>
      <c r="D44" s="2"/>
      <c r="E44" s="2">
        <f>C44*D44</f>
        <v>0</v>
      </c>
    </row>
    <row r="45" spans="1:5" s="1" customFormat="1" ht="12.75" customHeight="1">
      <c r="A45" s="40" t="s">
        <v>43</v>
      </c>
      <c r="B45" s="29" t="s">
        <v>5</v>
      </c>
      <c r="C45" s="29">
        <v>12</v>
      </c>
      <c r="D45" s="2"/>
      <c r="E45" s="2">
        <f>C45*D45</f>
        <v>0</v>
      </c>
    </row>
    <row r="46" spans="1:5" s="1" customFormat="1" ht="12.75">
      <c r="A46" s="41" t="s">
        <v>52</v>
      </c>
      <c r="B46" s="29" t="s">
        <v>5</v>
      </c>
      <c r="C46" s="29">
        <v>26</v>
      </c>
      <c r="D46" s="2"/>
      <c r="E46" s="2">
        <f>C46*D46</f>
        <v>0</v>
      </c>
    </row>
    <row r="47" spans="1:5" s="1" customFormat="1" ht="12.75" customHeight="1">
      <c r="A47" s="32" t="s">
        <v>45</v>
      </c>
      <c r="B47" s="29" t="s">
        <v>5</v>
      </c>
      <c r="C47" s="29">
        <v>176</v>
      </c>
      <c r="D47" s="2"/>
      <c r="E47" s="2">
        <f>C47*D47</f>
        <v>0</v>
      </c>
    </row>
    <row r="48" spans="1:5" s="1" customFormat="1" ht="12.75" customHeight="1">
      <c r="A48" s="38" t="s">
        <v>63</v>
      </c>
      <c r="B48" s="39"/>
      <c r="C48" s="39"/>
      <c r="D48" s="9"/>
      <c r="E48" s="10"/>
    </row>
    <row r="49" spans="1:5" s="1" customFormat="1" ht="12.75" customHeight="1">
      <c r="A49" s="40" t="s">
        <v>43</v>
      </c>
      <c r="B49" s="35" t="s">
        <v>5</v>
      </c>
      <c r="C49" s="35">
        <v>16</v>
      </c>
      <c r="D49" s="2"/>
      <c r="E49" s="2">
        <f>C49*D49</f>
        <v>0</v>
      </c>
    </row>
    <row r="50" spans="1:5" s="1" customFormat="1" ht="25.5">
      <c r="A50" s="41" t="s">
        <v>44</v>
      </c>
      <c r="B50" s="29" t="s">
        <v>5</v>
      </c>
      <c r="C50" s="29">
        <v>16</v>
      </c>
      <c r="D50" s="2"/>
      <c r="E50" s="2">
        <f>C50*D50</f>
        <v>0</v>
      </c>
    </row>
    <row r="51" spans="1:5" s="1" customFormat="1" ht="12.75" customHeight="1">
      <c r="A51" s="32" t="s">
        <v>45</v>
      </c>
      <c r="B51" s="29" t="s">
        <v>5</v>
      </c>
      <c r="C51" s="29">
        <v>16</v>
      </c>
      <c r="D51" s="2"/>
      <c r="E51" s="2">
        <f>C51*D51</f>
        <v>0</v>
      </c>
    </row>
    <row r="52" spans="1:5" s="1" customFormat="1" ht="12.75" customHeight="1">
      <c r="A52" s="32" t="s">
        <v>19</v>
      </c>
      <c r="B52" s="29" t="s">
        <v>20</v>
      </c>
      <c r="C52" s="33">
        <v>780</v>
      </c>
      <c r="D52" s="2"/>
      <c r="E52" s="2">
        <f>C52*D52</f>
        <v>0</v>
      </c>
    </row>
    <row r="53" spans="1:5" s="1" customFormat="1" ht="12.75" customHeight="1">
      <c r="A53" s="26" t="s">
        <v>21</v>
      </c>
      <c r="B53" s="30"/>
      <c r="C53" s="30"/>
      <c r="D53" s="15"/>
      <c r="E53" s="14">
        <f>SUM(E54:E60)</f>
        <v>0</v>
      </c>
    </row>
    <row r="54" spans="1:5" s="1" customFormat="1" ht="12.75" customHeight="1">
      <c r="A54" s="28" t="s">
        <v>22</v>
      </c>
      <c r="B54" s="29" t="s">
        <v>55</v>
      </c>
      <c r="C54" s="29">
        <v>260</v>
      </c>
      <c r="D54" s="2"/>
      <c r="E54" s="2">
        <f aca="true" t="shared" si="2" ref="E54:E60">C54*D54</f>
        <v>0</v>
      </c>
    </row>
    <row r="55" spans="1:5" s="1" customFormat="1" ht="12.75" customHeight="1">
      <c r="A55" s="28" t="s">
        <v>23</v>
      </c>
      <c r="B55" s="29" t="s">
        <v>55</v>
      </c>
      <c r="C55" s="33">
        <v>520</v>
      </c>
      <c r="D55" s="2"/>
      <c r="E55" s="2">
        <f t="shared" si="2"/>
        <v>0</v>
      </c>
    </row>
    <row r="56" spans="1:5" s="1" customFormat="1" ht="12.75" customHeight="1">
      <c r="A56" s="28" t="s">
        <v>24</v>
      </c>
      <c r="B56" s="29" t="s">
        <v>55</v>
      </c>
      <c r="C56" s="29">
        <v>80</v>
      </c>
      <c r="D56" s="2"/>
      <c r="E56" s="2">
        <f t="shared" si="2"/>
        <v>0</v>
      </c>
    </row>
    <row r="57" spans="1:5" s="1" customFormat="1" ht="12.75" customHeight="1">
      <c r="A57" s="32" t="s">
        <v>56</v>
      </c>
      <c r="B57" s="29" t="s">
        <v>5</v>
      </c>
      <c r="C57" s="29">
        <v>1</v>
      </c>
      <c r="D57" s="2"/>
      <c r="E57" s="2">
        <f t="shared" si="2"/>
        <v>0</v>
      </c>
    </row>
    <row r="58" spans="1:14" s="1" customFormat="1" ht="12.75" customHeight="1">
      <c r="A58" s="32" t="s">
        <v>57</v>
      </c>
      <c r="B58" s="29" t="s">
        <v>5</v>
      </c>
      <c r="C58" s="29">
        <v>1</v>
      </c>
      <c r="D58" s="2"/>
      <c r="E58" s="2">
        <f t="shared" si="2"/>
        <v>0</v>
      </c>
      <c r="N58" s="4"/>
    </row>
    <row r="59" spans="1:5" s="1" customFormat="1" ht="12.75" customHeight="1">
      <c r="A59" s="32" t="s">
        <v>59</v>
      </c>
      <c r="B59" s="29" t="s">
        <v>5</v>
      </c>
      <c r="C59" s="33">
        <v>1</v>
      </c>
      <c r="D59" s="2"/>
      <c r="E59" s="2">
        <f>C59*D59</f>
        <v>0</v>
      </c>
    </row>
    <row r="60" spans="1:5" s="1" customFormat="1" ht="12.75" customHeight="1">
      <c r="A60" s="32" t="s">
        <v>58</v>
      </c>
      <c r="B60" s="29" t="s">
        <v>20</v>
      </c>
      <c r="C60" s="33">
        <v>4000</v>
      </c>
      <c r="D60" s="2"/>
      <c r="E60" s="2">
        <f t="shared" si="2"/>
        <v>0</v>
      </c>
    </row>
    <row r="61" spans="1:6" s="1" customFormat="1" ht="5.25" customHeight="1">
      <c r="A61" s="42"/>
      <c r="B61" s="42"/>
      <c r="C61" s="42"/>
      <c r="D61" s="6"/>
      <c r="E61" s="5"/>
      <c r="F61" s="4"/>
    </row>
    <row r="62" spans="1:5" s="1" customFormat="1" ht="12.75">
      <c r="A62" s="43" t="s">
        <v>25</v>
      </c>
      <c r="B62" s="44"/>
      <c r="C62" s="44"/>
      <c r="D62" s="17"/>
      <c r="E62" s="18">
        <f>SUM(E3,E6,E19,E26,E53)</f>
        <v>0</v>
      </c>
    </row>
    <row r="63" spans="1:5" s="1" customFormat="1" ht="12.75">
      <c r="A63" s="45" t="s">
        <v>60</v>
      </c>
      <c r="B63" s="46"/>
      <c r="C63" s="46"/>
      <c r="D63" s="11"/>
      <c r="E63" s="5">
        <f>E62*0.21</f>
        <v>0</v>
      </c>
    </row>
    <row r="64" spans="1:5" s="1" customFormat="1" ht="12.75">
      <c r="A64" s="43" t="s">
        <v>26</v>
      </c>
      <c r="B64" s="44"/>
      <c r="C64" s="44"/>
      <c r="D64" s="17"/>
      <c r="E64" s="18">
        <f>SUM(E62:E63)</f>
        <v>0</v>
      </c>
    </row>
    <row r="65" spans="1:3" s="1" customFormat="1" ht="12.75">
      <c r="A65" s="47"/>
      <c r="B65" s="47"/>
      <c r="C65" s="47"/>
    </row>
    <row r="66" spans="1:3" s="1" customFormat="1" ht="12.75">
      <c r="A66" s="47"/>
      <c r="B66" s="47"/>
      <c r="C66" s="47"/>
    </row>
    <row r="67" spans="1:3" s="1" customFormat="1" ht="12.75">
      <c r="A67" s="47"/>
      <c r="B67" s="47"/>
      <c r="C67" s="47"/>
    </row>
    <row r="68" spans="1:3" s="1" customFormat="1" ht="12.75">
      <c r="A68" s="47"/>
      <c r="B68" s="47"/>
      <c r="C68" s="47"/>
    </row>
    <row r="69" spans="1:3" s="1" customFormat="1" ht="12.75">
      <c r="A69" s="47"/>
      <c r="B69" s="47"/>
      <c r="C69" s="47"/>
    </row>
    <row r="70" spans="1:3" s="1" customFormat="1" ht="12.75">
      <c r="A70" s="47"/>
      <c r="B70" s="47"/>
      <c r="C70" s="47"/>
    </row>
    <row r="71" spans="1:3" s="1" customFormat="1" ht="12.75">
      <c r="A71" s="47"/>
      <c r="B71" s="47"/>
      <c r="C71" s="47"/>
    </row>
    <row r="72" spans="1:3" s="1" customFormat="1" ht="12.75">
      <c r="A72" s="47"/>
      <c r="B72" s="47"/>
      <c r="C72" s="47"/>
    </row>
    <row r="73" spans="1:3" s="1" customFormat="1" ht="12.75">
      <c r="A73" s="47"/>
      <c r="B73" s="47"/>
      <c r="C73" s="47"/>
    </row>
    <row r="74" spans="1:3" s="1" customFormat="1" ht="12.75">
      <c r="A74" s="47"/>
      <c r="B74" s="47"/>
      <c r="C74" s="47"/>
    </row>
    <row r="75" spans="1:3" s="1" customFormat="1" ht="12.75">
      <c r="A75" s="47"/>
      <c r="B75" s="47"/>
      <c r="C75" s="47"/>
    </row>
    <row r="76" spans="1:3" s="1" customFormat="1" ht="12.75">
      <c r="A76" s="47"/>
      <c r="B76" s="47"/>
      <c r="C76" s="47"/>
    </row>
    <row r="77" spans="1:3" s="1" customFormat="1" ht="12.75">
      <c r="A77" s="47"/>
      <c r="B77" s="47"/>
      <c r="C77" s="47"/>
    </row>
    <row r="78" spans="1:3" s="1" customFormat="1" ht="12.75">
      <c r="A78" s="47"/>
      <c r="B78" s="47"/>
      <c r="C78" s="47"/>
    </row>
    <row r="79" spans="1:3" s="1" customFormat="1" ht="12.75">
      <c r="A79" s="47"/>
      <c r="B79" s="47"/>
      <c r="C79" s="47"/>
    </row>
    <row r="80" spans="1:3" s="1" customFormat="1" ht="12.75">
      <c r="A80" s="47"/>
      <c r="B80" s="47"/>
      <c r="C80" s="47"/>
    </row>
    <row r="81" spans="1:3" s="1" customFormat="1" ht="12.75">
      <c r="A81" s="47"/>
      <c r="B81" s="47"/>
      <c r="C81" s="47"/>
    </row>
    <row r="82" spans="1:3" s="1" customFormat="1" ht="12.75">
      <c r="A82" s="47"/>
      <c r="B82" s="47"/>
      <c r="C82" s="47"/>
    </row>
    <row r="83" spans="1:3" s="1" customFormat="1" ht="12.75">
      <c r="A83" s="47"/>
      <c r="B83" s="47"/>
      <c r="C83" s="47"/>
    </row>
    <row r="84" spans="1:3" s="1" customFormat="1" ht="12.75">
      <c r="A84" s="47"/>
      <c r="B84" s="47"/>
      <c r="C84" s="47"/>
    </row>
    <row r="85" spans="1:3" s="1" customFormat="1" ht="12.75">
      <c r="A85" s="47"/>
      <c r="B85" s="47"/>
      <c r="C85" s="47"/>
    </row>
    <row r="86" spans="1:3" s="1" customFormat="1" ht="12.75">
      <c r="A86" s="47"/>
      <c r="B86" s="47"/>
      <c r="C86" s="47"/>
    </row>
    <row r="87" spans="1:3" s="1" customFormat="1" ht="12.75">
      <c r="A87" s="47"/>
      <c r="B87" s="47"/>
      <c r="C87" s="47"/>
    </row>
    <row r="88" spans="1:3" s="1" customFormat="1" ht="12.75">
      <c r="A88" s="47"/>
      <c r="B88" s="47"/>
      <c r="C88" s="47"/>
    </row>
    <row r="89" spans="1:3" s="1" customFormat="1" ht="12.75">
      <c r="A89" s="47"/>
      <c r="B89" s="47"/>
      <c r="C89" s="47"/>
    </row>
    <row r="90" spans="1:3" s="1" customFormat="1" ht="12.75">
      <c r="A90" s="47"/>
      <c r="B90" s="47"/>
      <c r="C90" s="47"/>
    </row>
    <row r="91" spans="1:3" s="1" customFormat="1" ht="12.75">
      <c r="A91" s="47"/>
      <c r="B91" s="47"/>
      <c r="C91" s="47"/>
    </row>
    <row r="92" spans="1:3" s="1" customFormat="1" ht="12.75">
      <c r="A92" s="47"/>
      <c r="B92" s="47"/>
      <c r="C92" s="47"/>
    </row>
    <row r="93" spans="1:3" s="1" customFormat="1" ht="12.75">
      <c r="A93" s="47"/>
      <c r="B93" s="47"/>
      <c r="C93" s="47"/>
    </row>
    <row r="94" spans="1:3" s="1" customFormat="1" ht="12.75">
      <c r="A94" s="47"/>
      <c r="B94" s="47"/>
      <c r="C94" s="47"/>
    </row>
    <row r="95" spans="1:3" s="1" customFormat="1" ht="12.75">
      <c r="A95" s="47"/>
      <c r="B95" s="47"/>
      <c r="C95" s="47"/>
    </row>
    <row r="96" spans="1:3" s="1" customFormat="1" ht="12.75">
      <c r="A96" s="47"/>
      <c r="B96" s="47"/>
      <c r="C96" s="47"/>
    </row>
    <row r="97" spans="1:3" s="1" customFormat="1" ht="12.75">
      <c r="A97" s="47"/>
      <c r="B97" s="47"/>
      <c r="C97" s="47"/>
    </row>
  </sheetData>
  <sheetProtection password="8377" sheet="1" objects="1"/>
  <protectedRanges>
    <protectedRange sqref="D4:D60" name="Oblast1"/>
  </protectedRange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Cron</dc:creator>
  <cp:keywords/>
  <dc:description/>
  <cp:lastModifiedBy>Vlastimil Gonsior</cp:lastModifiedBy>
  <cp:lastPrinted>2012-09-21T08:23:25Z</cp:lastPrinted>
  <dcterms:created xsi:type="dcterms:W3CDTF">2007-06-14T15:05:02Z</dcterms:created>
  <dcterms:modified xsi:type="dcterms:W3CDTF">2015-06-03T09:52:08Z</dcterms:modified>
  <cp:category/>
  <cp:version/>
  <cp:contentType/>
  <cp:contentStatus/>
</cp:coreProperties>
</file>