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4505" yWindow="-15" windowWidth="14310" windowHeight="14055" tabRatio="911" activeTab="2"/>
  </bookViews>
  <sheets>
    <sheet name="Prehled dle NUTS2 a kvality" sheetId="36" r:id="rId1"/>
    <sheet name="Prehled dle NUTS2" sheetId="29" r:id="rId2"/>
    <sheet name="Predpokladana spotreba" sheetId="31" r:id="rId3"/>
  </sheets>
  <definedNames>
    <definedName name="_xlnm._FilterDatabase" localSheetId="2" hidden="1">'Predpokladana spotreba'!$B$5:$M$288</definedName>
    <definedName name="_xlnm.Print_Titles" localSheetId="2">'Predpokladana spotreba'!$5:$5</definedName>
    <definedName name="_xlnm.Print_Area" localSheetId="2">'Predpokladana spotreba'!$A$1:$N$289</definedName>
  </definedNames>
  <calcPr calcId="145621"/>
  <pivotCaches>
    <pivotCache cacheId="0" r:id="rId4"/>
  </pivotCaches>
</workbook>
</file>

<file path=xl/calcChain.xml><?xml version="1.0" encoding="utf-8"?>
<calcChain xmlns="http://schemas.openxmlformats.org/spreadsheetml/2006/main">
  <c r="E6" i="29" l="1"/>
  <c r="E7" i="29"/>
  <c r="E8" i="29"/>
  <c r="E9" i="29"/>
  <c r="E10" i="29"/>
  <c r="E11" i="29"/>
  <c r="E12" i="29"/>
  <c r="E5" i="29"/>
  <c r="E13" i="29" s="1"/>
</calcChain>
</file>

<file path=xl/sharedStrings.xml><?xml version="1.0" encoding="utf-8"?>
<sst xmlns="http://schemas.openxmlformats.org/spreadsheetml/2006/main" count="916" uniqueCount="213">
  <si>
    <t>Ústřední orgán státní správy</t>
  </si>
  <si>
    <t>Organizace</t>
  </si>
  <si>
    <t>Ministerstvo dopravy</t>
  </si>
  <si>
    <t xml:space="preserve">Ministerstvo financí </t>
  </si>
  <si>
    <t>Ministerstvo obrany</t>
  </si>
  <si>
    <t xml:space="preserve">Ministerstvo spravedlnosti </t>
  </si>
  <si>
    <t>Ministerstvo životního prostředí</t>
  </si>
  <si>
    <t xml:space="preserve">Ministerstvo pro místní rozvoj </t>
  </si>
  <si>
    <t>České dráhy, a.s.</t>
  </si>
  <si>
    <t>Státní fond dopravní infrastruktury</t>
  </si>
  <si>
    <t>Správa železniční dopravní cesty, s.o.</t>
  </si>
  <si>
    <t>Ředitelství silnic a dálnic ČR</t>
  </si>
  <si>
    <t>Centrum služeb pro silniční dopravu</t>
  </si>
  <si>
    <t>Úřad pro civilní letectví</t>
  </si>
  <si>
    <t>Státní plavební správa</t>
  </si>
  <si>
    <t>Ředitelství vodních cest ČR</t>
  </si>
  <si>
    <t>Drážní úřad</t>
  </si>
  <si>
    <t>Drážní inspekce</t>
  </si>
  <si>
    <t>Ústav pro odborné zjišťování příčin leteckých nehod</t>
  </si>
  <si>
    <t>Centrum dopravního výzkumu Brno, v.v.i.</t>
  </si>
  <si>
    <t>Ústř.voj.nemocnice Praha</t>
  </si>
  <si>
    <t>Vojenská nemocnice Brno</t>
  </si>
  <si>
    <t>Vojenská nemocnice Olomouc</t>
  </si>
  <si>
    <t>ÚLZ Praha</t>
  </si>
  <si>
    <t>VLRZ Praha</t>
  </si>
  <si>
    <t>Handball club DUKLA Praha</t>
  </si>
  <si>
    <t>Volejbalový klub DUKLA Liberec</t>
  </si>
  <si>
    <t>Vědecké a servisní pracoviště tělesné výchovy a sportu (CASRI)</t>
  </si>
  <si>
    <t xml:space="preserve">Vězeňská služba ČR </t>
  </si>
  <si>
    <t>Zotavovna Přední Labská</t>
  </si>
  <si>
    <t>Zotavovna Pracov</t>
  </si>
  <si>
    <t>Zotavovna Praha</t>
  </si>
  <si>
    <t>Probační a mediační služba</t>
  </si>
  <si>
    <t>Rejstřík trestů</t>
  </si>
  <si>
    <t>Justiční akademie</t>
  </si>
  <si>
    <t>Institut pro kriminologii a sociální prevenci</t>
  </si>
  <si>
    <t>Nejvyšší soud ČR</t>
  </si>
  <si>
    <t>Nejvyšší správní soud</t>
  </si>
  <si>
    <t>Vrchní soud v Praze</t>
  </si>
  <si>
    <t>Vrchní soud v Olomouci</t>
  </si>
  <si>
    <t>Městský soud v Praze</t>
  </si>
  <si>
    <t>Obvodní soud pro Prahu 1</t>
  </si>
  <si>
    <t>Obvodní soud pro Prahu 2</t>
  </si>
  <si>
    <t>Obvodní soud pro Prahu 3</t>
  </si>
  <si>
    <t>Obvodní soud pro Prahu 4</t>
  </si>
  <si>
    <t>Obvodní soud pro Prahu 5</t>
  </si>
  <si>
    <t>Obvodní soud pro Prahu 6</t>
  </si>
  <si>
    <t>Obvodní soud pro Prahu 7</t>
  </si>
  <si>
    <t>Obvodní soud pro Prahu 8</t>
  </si>
  <si>
    <t>Obvodní soud pro Prahu 9</t>
  </si>
  <si>
    <t>Obvodní soud pro Prahu 10</t>
  </si>
  <si>
    <t>Krajský soud v Praze</t>
  </si>
  <si>
    <t>Okresní soud v Benešově</t>
  </si>
  <si>
    <t>Okresní soud v Berouně</t>
  </si>
  <si>
    <t>Okresní soud v Kladně</t>
  </si>
  <si>
    <t>Okresní soud v Kolíně</t>
  </si>
  <si>
    <t>Okresní soud v Kutné Hoře</t>
  </si>
  <si>
    <t>Okresní soud v Mělníku</t>
  </si>
  <si>
    <t>Okresní soud v Mladé Boleslavi</t>
  </si>
  <si>
    <t>Okresní soud  Praha - západ</t>
  </si>
  <si>
    <t>Okresní soud Praha - východ</t>
  </si>
  <si>
    <t>Okresní soud v Příbrami</t>
  </si>
  <si>
    <t>Okresní soud v Rakovníku</t>
  </si>
  <si>
    <t>Krajský soud v Českých Budějovicích</t>
  </si>
  <si>
    <t>Okresní soud v Českých Budějovicích</t>
  </si>
  <si>
    <t>Okresní soud v Českém Krumlově</t>
  </si>
  <si>
    <t>Okresní soud v Jindřichově Hradci</t>
  </si>
  <si>
    <t>Okresní soud v Pelhřimově</t>
  </si>
  <si>
    <t>Okresní soud v Písku</t>
  </si>
  <si>
    <t>Okresní soud v Prachaticích</t>
  </si>
  <si>
    <t>Okresní soud ve Strakonicích</t>
  </si>
  <si>
    <t>Okresní soud v Táboře</t>
  </si>
  <si>
    <t>Krajský soud v Plzni</t>
  </si>
  <si>
    <t>Okresní soud v Domažlicích</t>
  </si>
  <si>
    <t>Okresní soud v Chebu</t>
  </si>
  <si>
    <t>Okresní soud v Karlových Varech</t>
  </si>
  <si>
    <t>Okresní soud v Klatovech</t>
  </si>
  <si>
    <t>Okresní soud Plzeň - jih</t>
  </si>
  <si>
    <t>Okresní soud Plzeň - město</t>
  </si>
  <si>
    <t>Okresní soud Plzeň - sever</t>
  </si>
  <si>
    <t>Okresní soud v Rokycanech</t>
  </si>
  <si>
    <t>Okresní soud v Sokolově</t>
  </si>
  <si>
    <t>Okresní soud v Tachově</t>
  </si>
  <si>
    <t>Krajský soud v Ústí nad Labem</t>
  </si>
  <si>
    <t>Okresní soud v České Lípě</t>
  </si>
  <si>
    <t>Okresní soud v Děčíně</t>
  </si>
  <si>
    <t>Okresní soud v Chomutově</t>
  </si>
  <si>
    <t>Okresní soud v Jablonci nad Nisou</t>
  </si>
  <si>
    <t>Okresní soud v Liberci</t>
  </si>
  <si>
    <t>Okresní soud v Litoměřicích</t>
  </si>
  <si>
    <t>Okresní soud v Lounech</t>
  </si>
  <si>
    <t>Okresní soud v Mostě</t>
  </si>
  <si>
    <t>Okresní soud v Ústí nad Labem</t>
  </si>
  <si>
    <t>Krajský soud v Hradci Králové</t>
  </si>
  <si>
    <t>Okresní soud v Hradci Králové</t>
  </si>
  <si>
    <t>Okresní soud v Chrudimi</t>
  </si>
  <si>
    <t>Okresní soud v Náchodě</t>
  </si>
  <si>
    <t>Okresní soud v Pardubicích</t>
  </si>
  <si>
    <t>Okresní soud v Rychnově n. Kněžnou</t>
  </si>
  <si>
    <t>Okresní soud v Semilech</t>
  </si>
  <si>
    <t>Okresní soud ve Svitavách</t>
  </si>
  <si>
    <t>Okresní soud v Trutnově</t>
  </si>
  <si>
    <t>Okresní soud v Ústí nad Orlicí</t>
  </si>
  <si>
    <t>Okresní soud v Blansku</t>
  </si>
  <si>
    <t>Okresní soud Brno - venkov</t>
  </si>
  <si>
    <t>Okresní soud v Břeclavi</t>
  </si>
  <si>
    <t>Okresní soud v Hodoníně</t>
  </si>
  <si>
    <t>Okresní soud v Jihlavě</t>
  </si>
  <si>
    <t>Okresní soud v Kroměříži</t>
  </si>
  <si>
    <t>Okresní soud v Prostějově</t>
  </si>
  <si>
    <t>Okresní soud v Třebíči</t>
  </si>
  <si>
    <t>Okresní soud v Uherském Hradišti</t>
  </si>
  <si>
    <t>Okresní soud ve Vyškově</t>
  </si>
  <si>
    <t>Okresní soud ve Zlíně</t>
  </si>
  <si>
    <t>Okresní soud ve Znojmě</t>
  </si>
  <si>
    <t>Okresní soud ve Žďáru nad Sázavou</t>
  </si>
  <si>
    <t>Krajský soud v Ostravě</t>
  </si>
  <si>
    <t>Okresní soud v Bruntále</t>
  </si>
  <si>
    <t>Okresní soud v Jeseníku</t>
  </si>
  <si>
    <t>Okresní soud v Karviné</t>
  </si>
  <si>
    <t>Okresní soud v Novém Jičíně</t>
  </si>
  <si>
    <t>Okresní soud v Olomouci</t>
  </si>
  <si>
    <t>Okresní soud v Opavě</t>
  </si>
  <si>
    <t>Okresní soud v Ostravě</t>
  </si>
  <si>
    <t>Okresní soud v Přerově</t>
  </si>
  <si>
    <t>Okresní soud v Šumperku</t>
  </si>
  <si>
    <t>Okresní soud ve Vsetíně</t>
  </si>
  <si>
    <t>Nejvyšší státní zastupitelství</t>
  </si>
  <si>
    <t>Vrchní státní zastupitelství v Praze</t>
  </si>
  <si>
    <t>Vrchní státní zastupitelství v Olomouci</t>
  </si>
  <si>
    <t>Městské státní zastupitelství v Praze</t>
  </si>
  <si>
    <t>Krajské státní zastupitelství v Praze</t>
  </si>
  <si>
    <t>Krajské státní zastupitelství v Plzni</t>
  </si>
  <si>
    <t>Krajské státní zastupitelství v Ústí nad Labem</t>
  </si>
  <si>
    <t>Krajské státní zastupitelství v Hradci Králové</t>
  </si>
  <si>
    <t>Krajské státní zastupitelství v Brně</t>
  </si>
  <si>
    <t>Krajské státní zastupitelství v Ostravě</t>
  </si>
  <si>
    <t>Česká republika - Česká inspekce životního prostředí</t>
  </si>
  <si>
    <t>Česká republika - Správa Národního parku České Švýcarsko</t>
  </si>
  <si>
    <t>CENIA, česká informační agentura životního prostředí</t>
  </si>
  <si>
    <t>Česká geologická služba</t>
  </si>
  <si>
    <t>Český hydrometeorologický ústav</t>
  </si>
  <si>
    <t>Správa jeskyní České republiky</t>
  </si>
  <si>
    <t>Správa Krkonošského národního parku</t>
  </si>
  <si>
    <t>Správa Národního parku a chráněné krajinné oblasti Šumava</t>
  </si>
  <si>
    <t>Správa Národního parku Podyjí</t>
  </si>
  <si>
    <t>Státní fond životního prostředí České republiky</t>
  </si>
  <si>
    <t xml:space="preserve">Státní fond rozvoje bydlení  </t>
  </si>
  <si>
    <t>Ústav územního rozvoje</t>
  </si>
  <si>
    <t>Předpokládaná hodnota (Kč/rok)</t>
  </si>
  <si>
    <t>Úřad pro zastupování státu ve věcech majetkových</t>
  </si>
  <si>
    <t>Kvalita "A"</t>
  </si>
  <si>
    <t>Kvalita "B"</t>
  </si>
  <si>
    <t>Kvalita "C"</t>
  </si>
  <si>
    <t>Předpokládaná spotřeba A4 CELKEM</t>
  </si>
  <si>
    <t>Předpokládaná spotřeba A3 CELKEM</t>
  </si>
  <si>
    <t xml:space="preserve">Papír - Xerox A4, 80 g, 500 ks
CPV kód: 30197644-2 </t>
  </si>
  <si>
    <t xml:space="preserve">Papír - Xerox A3, 80 g, 500 ks
CPV kód: 30197644-2 </t>
  </si>
  <si>
    <t>Státní pokladna Centrum sdílených služeb</t>
  </si>
  <si>
    <t>Okresní soud v Teplicích</t>
  </si>
  <si>
    <t>Okresní soud v Havlíčkově Brodě</t>
  </si>
  <si>
    <t xml:space="preserve">Okresní soud v Jičíně </t>
  </si>
  <si>
    <t>Armádní servisní</t>
  </si>
  <si>
    <t>NUTS2</t>
  </si>
  <si>
    <t>CZ01</t>
  </si>
  <si>
    <t>CZ06</t>
  </si>
  <si>
    <t>CZ07</t>
  </si>
  <si>
    <t>CZ03</t>
  </si>
  <si>
    <t>CZ08</t>
  </si>
  <si>
    <t>CZ02</t>
  </si>
  <si>
    <t>CZ04</t>
  </si>
  <si>
    <t>CZ05</t>
  </si>
  <si>
    <t>Generální finanční ředitelství</t>
  </si>
  <si>
    <t>Generální ředitelství cel</t>
  </si>
  <si>
    <t>Kancelář finančního arbitra</t>
  </si>
  <si>
    <t>Krajský soud v Brně - pobočka Zlín</t>
  </si>
  <si>
    <t>Krajský soud v Brně - Krajský soud v Brně, pobočka Jihlava</t>
  </si>
  <si>
    <t>Krajský soud v Ústí nad Labem - pobočka v Liberci</t>
  </si>
  <si>
    <t>Vojenský lesní úřad</t>
  </si>
  <si>
    <t>Resort</t>
  </si>
  <si>
    <t>A4 - Kvalita "A"</t>
  </si>
  <si>
    <t>A4 - Kvalita "B"</t>
  </si>
  <si>
    <t>A4 - Kvalita "C"</t>
  </si>
  <si>
    <t>A4 - spotřeba celkem</t>
  </si>
  <si>
    <t>A3 - Kvalita "A"</t>
  </si>
  <si>
    <t>A3 - Kvalita "B"</t>
  </si>
  <si>
    <t>A3 - Kvalita "C"</t>
  </si>
  <si>
    <t>A3 - spotřeba celkem</t>
  </si>
  <si>
    <t>Popisky řádků</t>
  </si>
  <si>
    <t>Celkový součet</t>
  </si>
  <si>
    <t>Součet z Předpokládaná hodnota (Kč/rok)</t>
  </si>
  <si>
    <t>Součet z A3 - spotřeba celkem</t>
  </si>
  <si>
    <t>Součet z A4 - spotřeba celkem</t>
  </si>
  <si>
    <t>Součet z A4 - Kvalita "A"</t>
  </si>
  <si>
    <t>Součet z A4 - Kvalita "B"</t>
  </si>
  <si>
    <t>Součet z A4 - Kvalita "C"</t>
  </si>
  <si>
    <t>Součet z A3 - Kvalita "A"</t>
  </si>
  <si>
    <t>Součet z A3 - Kvalita "B"</t>
  </si>
  <si>
    <t>Součet z A3 - Kvalita "C"</t>
  </si>
  <si>
    <t>Městský soud v Brně</t>
  </si>
  <si>
    <t>Okresní soud v Nymburce</t>
  </si>
  <si>
    <t>Česká republika - Agentura ochrany přírody a krajiny České republiky</t>
  </si>
  <si>
    <t>Výzkumný ústav Silva Taroucy pro krajinu a okrasné zahradnictví, v.v.i.</t>
  </si>
  <si>
    <t>Výzkumný ústav vodohospodářský T. G. Masaryka, v.v.i.</t>
  </si>
  <si>
    <t>Předpokládaná spotřeba (ks balíků po 500 listech /rok)</t>
  </si>
  <si>
    <t>CENDIS s.p.</t>
  </si>
  <si>
    <t>Příloha č. 4 k VZ Dodávky kancelářského papíru pro 6 resortů</t>
  </si>
  <si>
    <t>Krajské státní zastupitelství v Českých Budějovicích</t>
  </si>
  <si>
    <t>Okresní soud ve Frýdku-Místku</t>
  </si>
  <si>
    <t xml:space="preserve">Předpokládaná roční spotřeba papíru (počet balení po 500 listech) </t>
  </si>
  <si>
    <t>Předpokládaná hodnota VZ (Kč / 2 roky)</t>
  </si>
  <si>
    <t>Předpokládaná spotřeba (za rok) a předpokládaná hodnota (za 1 rok a za 2 roky)</t>
  </si>
  <si>
    <t>č. j.: MF-18419/2015/9001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</si>
</sst>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Kč&quot;;[Red]\-#,##0\ &quot;Kč&quot;"/>
    <numFmt numFmtId="164" formatCode="#,##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2"/>
      <color rgb="FF00206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8999908444471571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53">
    <border>
      <left/>
      <right/>
      <top/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theme="4"/>
      </left>
      <right/>
      <top style="medium">
        <color theme="4"/>
      </top>
      <bottom style="thin">
        <color theme="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theme="4"/>
      </top>
      <bottom style="thin">
        <color theme="4"/>
      </bottom>
      <diagonal/>
    </border>
    <border>
      <left style="thin">
        <color auto="1"/>
      </left>
      <right style="medium">
        <color auto="1"/>
      </right>
      <top style="medium">
        <color theme="4"/>
      </top>
      <bottom style="thin">
        <color theme="4"/>
      </bottom>
      <diagonal/>
    </border>
    <border>
      <left style="thin">
        <color auto="1"/>
      </left>
      <right style="thin">
        <color auto="1"/>
      </right>
      <top style="thin">
        <color theme="4"/>
      </top>
      <bottom style="thin">
        <color theme="4"/>
      </bottom>
      <diagonal/>
    </border>
    <border>
      <left style="thin">
        <color auto="1"/>
      </left>
      <right style="medium">
        <color auto="1"/>
      </right>
      <top style="thin">
        <color theme="4"/>
      </top>
      <bottom style="thin">
        <color theme="4"/>
      </bottom>
      <diagonal/>
    </border>
    <border>
      <left style="thin">
        <color auto="1"/>
      </left>
      <right/>
      <top style="medium">
        <color theme="4"/>
      </top>
      <bottom style="thin">
        <color theme="4"/>
      </bottom>
      <diagonal/>
    </border>
    <border>
      <left style="thin">
        <color auto="1"/>
      </left>
      <right/>
      <top style="thin">
        <color theme="4"/>
      </top>
      <bottom style="thin">
        <color theme="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4"/>
      </bottom>
      <diagonal/>
    </border>
    <border>
      <left style="thin">
        <color auto="1"/>
      </left>
      <right/>
      <top/>
      <bottom style="thin">
        <color theme="4"/>
      </bottom>
      <diagonal/>
    </border>
    <border>
      <left style="thin">
        <color auto="1"/>
      </left>
      <right style="medium">
        <color auto="1"/>
      </right>
      <top/>
      <bottom style="thin">
        <color theme="4"/>
      </bottom>
      <diagonal/>
    </border>
    <border>
      <left style="thin">
        <color indexed="56"/>
      </left>
      <right/>
      <top/>
      <bottom style="thin">
        <color indexed="56"/>
      </bottom>
      <diagonal/>
    </border>
    <border>
      <left style="thin">
        <color indexed="56"/>
      </left>
      <right/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4"/>
      </top>
      <bottom style="thin">
        <color indexed="64"/>
      </bottom>
      <diagonal/>
    </border>
    <border>
      <left style="thin">
        <color indexed="56"/>
      </left>
      <right/>
      <top style="medium">
        <color theme="4"/>
      </top>
      <bottom style="thin">
        <color indexed="56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theme="4"/>
      </right>
      <top/>
      <bottom style="thin">
        <color theme="4"/>
      </bottom>
      <diagonal/>
    </border>
    <border>
      <left style="medium">
        <color auto="1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medium">
        <color auto="1"/>
      </left>
      <right style="thin">
        <color theme="4"/>
      </right>
      <top style="medium">
        <color theme="4"/>
      </top>
      <bottom style="thin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4"/>
      </bottom>
      <diagonal/>
    </border>
    <border>
      <left style="medium">
        <color auto="1"/>
      </left>
      <right style="thin">
        <color theme="4"/>
      </right>
      <top style="thin">
        <color theme="4"/>
      </top>
      <bottom style="medium">
        <color auto="1"/>
      </bottom>
      <diagonal/>
    </border>
    <border>
      <left style="thin">
        <color theme="4"/>
      </left>
      <right/>
      <top style="thin">
        <color theme="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theme="4"/>
      </top>
      <bottom style="medium">
        <color auto="1"/>
      </bottom>
      <diagonal/>
    </border>
    <border>
      <left style="thin">
        <color auto="1"/>
      </left>
      <right/>
      <top style="thin">
        <color theme="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theme="4"/>
      </top>
      <bottom style="medium">
        <color auto="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119">
    <xf numFmtId="0" fontId="0" fillId="0" borderId="0" xfId="0"/>
    <xf numFmtId="0" fontId="1" fillId="0" borderId="2" xfId="0" applyFont="1" applyBorder="1"/>
    <xf numFmtId="0" fontId="1" fillId="0" borderId="4" xfId="0" applyFont="1" applyBorder="1"/>
    <xf numFmtId="0" fontId="1" fillId="0" borderId="9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6" fontId="1" fillId="0" borderId="0" xfId="0" applyNumberFormat="1" applyFont="1"/>
    <xf numFmtId="0" fontId="1" fillId="0" borderId="1" xfId="0" applyFont="1" applyBorder="1"/>
    <xf numFmtId="0" fontId="1" fillId="0" borderId="11" xfId="0" applyFont="1" applyFill="1" applyBorder="1" applyAlignment="1">
      <alignment horizontal="center" vertical="center"/>
    </xf>
    <xf numFmtId="3" fontId="6" fillId="0" borderId="0" xfId="0" applyNumberFormat="1" applyFont="1"/>
    <xf numFmtId="3" fontId="1" fillId="0" borderId="9" xfId="0" applyNumberFormat="1" applyFont="1" applyFill="1" applyBorder="1"/>
    <xf numFmtId="3" fontId="1" fillId="0" borderId="13" xfId="0" applyNumberFormat="1" applyFont="1" applyFill="1" applyBorder="1"/>
    <xf numFmtId="3" fontId="1" fillId="0" borderId="11" xfId="0" applyNumberFormat="1" applyFont="1" applyFill="1" applyBorder="1"/>
    <xf numFmtId="3" fontId="1" fillId="0" borderId="14" xfId="0" applyNumberFormat="1" applyFont="1" applyFill="1" applyBorder="1"/>
    <xf numFmtId="0" fontId="1" fillId="0" borderId="0" xfId="0" applyFont="1"/>
    <xf numFmtId="164" fontId="1" fillId="0" borderId="10" xfId="0" applyNumberFormat="1" applyFont="1" applyFill="1" applyBorder="1"/>
    <xf numFmtId="164" fontId="1" fillId="0" borderId="12" xfId="0" applyNumberFormat="1" applyFont="1" applyFill="1" applyBorder="1"/>
    <xf numFmtId="0" fontId="1" fillId="0" borderId="22" xfId="0" applyFont="1" applyFill="1" applyBorder="1" applyAlignment="1">
      <alignment horizontal="center" vertical="center"/>
    </xf>
    <xf numFmtId="3" fontId="5" fillId="0" borderId="11" xfId="0" applyNumberFormat="1" applyFont="1" applyFill="1" applyBorder="1"/>
    <xf numFmtId="3" fontId="5" fillId="0" borderId="14" xfId="0" applyNumberFormat="1" applyFont="1" applyFill="1" applyBorder="1"/>
    <xf numFmtId="164" fontId="5" fillId="0" borderId="12" xfId="0" applyNumberFormat="1" applyFont="1" applyFill="1" applyBorder="1"/>
    <xf numFmtId="10" fontId="6" fillId="0" borderId="0" xfId="1" applyNumberFormat="1" applyFont="1"/>
    <xf numFmtId="3" fontId="5" fillId="0" borderId="11" xfId="0" quotePrefix="1" applyNumberFormat="1" applyFont="1" applyFill="1" applyBorder="1" applyAlignment="1">
      <alignment horizontal="right"/>
    </xf>
    <xf numFmtId="3" fontId="5" fillId="0" borderId="14" xfId="0" quotePrefix="1" applyNumberFormat="1" applyFont="1" applyFill="1" applyBorder="1" applyAlignment="1">
      <alignment horizontal="right"/>
    </xf>
    <xf numFmtId="164" fontId="5" fillId="0" borderId="12" xfId="0" quotePrefix="1" applyNumberFormat="1" applyFont="1" applyFill="1" applyBorder="1" applyAlignment="1">
      <alignment horizontal="right"/>
    </xf>
    <xf numFmtId="0" fontId="5" fillId="0" borderId="4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18" xfId="0" applyFont="1" applyBorder="1"/>
    <xf numFmtId="0" fontId="5" fillId="0" borderId="22" xfId="0" applyFont="1" applyFill="1" applyBorder="1" applyAlignment="1">
      <alignment horizontal="center" vertical="center"/>
    </xf>
    <xf numFmtId="0" fontId="5" fillId="0" borderId="1" xfId="0" applyFont="1" applyBorder="1"/>
    <xf numFmtId="0" fontId="5" fillId="0" borderId="1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4" fillId="0" borderId="25" xfId="0" applyFont="1" applyBorder="1"/>
    <xf numFmtId="0" fontId="4" fillId="0" borderId="26" xfId="0" applyFont="1" applyBorder="1"/>
    <xf numFmtId="3" fontId="1" fillId="0" borderId="22" xfId="0" applyNumberFormat="1" applyFont="1" applyFill="1" applyBorder="1"/>
    <xf numFmtId="3" fontId="1" fillId="0" borderId="23" xfId="0" applyNumberFormat="1" applyFont="1" applyFill="1" applyBorder="1"/>
    <xf numFmtId="164" fontId="1" fillId="0" borderId="24" xfId="0" applyNumberFormat="1" applyFont="1" applyFill="1" applyBorder="1"/>
    <xf numFmtId="0" fontId="5" fillId="0" borderId="0" xfId="0" applyFont="1"/>
    <xf numFmtId="0" fontId="9" fillId="4" borderId="7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9" fillId="4" borderId="29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3" fontId="1" fillId="0" borderId="0" xfId="0" applyNumberFormat="1" applyFont="1"/>
    <xf numFmtId="3" fontId="5" fillId="0" borderId="30" xfId="0" applyNumberFormat="1" applyFont="1" applyFill="1" applyBorder="1"/>
    <xf numFmtId="3" fontId="5" fillId="0" borderId="9" xfId="0" quotePrefix="1" applyNumberFormat="1" applyFont="1" applyFill="1" applyBorder="1" applyAlignment="1">
      <alignment horizontal="right"/>
    </xf>
    <xf numFmtId="3" fontId="5" fillId="0" borderId="13" xfId="0" quotePrefix="1" applyNumberFormat="1" applyFont="1" applyFill="1" applyBorder="1" applyAlignment="1">
      <alignment horizontal="right"/>
    </xf>
    <xf numFmtId="164" fontId="5" fillId="0" borderId="10" xfId="0" quotePrefix="1" applyNumberFormat="1" applyFont="1" applyFill="1" applyBorder="1" applyAlignment="1">
      <alignment horizontal="right"/>
    </xf>
    <xf numFmtId="3" fontId="5" fillId="0" borderId="27" xfId="0" applyNumberFormat="1" applyFont="1" applyFill="1" applyBorder="1"/>
    <xf numFmtId="0" fontId="4" fillId="0" borderId="31" xfId="0" applyFont="1" applyBorder="1"/>
    <xf numFmtId="0" fontId="1" fillId="0" borderId="30" xfId="0" applyFont="1" applyFill="1" applyBorder="1" applyAlignment="1">
      <alignment horizontal="center" vertical="center"/>
    </xf>
    <xf numFmtId="0" fontId="1" fillId="0" borderId="18" xfId="0" applyFont="1" applyBorder="1"/>
    <xf numFmtId="3" fontId="5" fillId="0" borderId="22" xfId="0" applyNumberFormat="1" applyFont="1" applyFill="1" applyBorder="1"/>
    <xf numFmtId="3" fontId="5" fillId="0" borderId="23" xfId="0" applyNumberFormat="1" applyFont="1" applyFill="1" applyBorder="1"/>
    <xf numFmtId="0" fontId="1" fillId="0" borderId="32" xfId="0" applyFont="1" applyBorder="1"/>
    <xf numFmtId="0" fontId="1" fillId="0" borderId="33" xfId="0" applyFont="1" applyBorder="1"/>
    <xf numFmtId="0" fontId="1" fillId="0" borderId="27" xfId="0" applyFont="1" applyFill="1" applyBorder="1" applyAlignment="1">
      <alignment horizontal="center" vertical="center"/>
    </xf>
    <xf numFmtId="3" fontId="1" fillId="0" borderId="27" xfId="0" applyNumberFormat="1" applyFont="1" applyFill="1" applyBorder="1"/>
    <xf numFmtId="3" fontId="1" fillId="0" borderId="33" xfId="0" applyNumberFormat="1" applyFont="1" applyFill="1" applyBorder="1"/>
    <xf numFmtId="164" fontId="1" fillId="0" borderId="34" xfId="0" applyNumberFormat="1" applyFont="1" applyFill="1" applyBorder="1"/>
    <xf numFmtId="0" fontId="1" fillId="0" borderId="35" xfId="0" applyFont="1" applyBorder="1"/>
    <xf numFmtId="0" fontId="1" fillId="0" borderId="36" xfId="0" applyFont="1" applyBorder="1"/>
    <xf numFmtId="0" fontId="1" fillId="0" borderId="37" xfId="0" applyFont="1" applyFill="1" applyBorder="1" applyAlignment="1">
      <alignment horizontal="center" vertical="center"/>
    </xf>
    <xf numFmtId="3" fontId="1" fillId="0" borderId="37" xfId="0" applyNumberFormat="1" applyFont="1" applyFill="1" applyBorder="1"/>
    <xf numFmtId="3" fontId="1" fillId="0" borderId="36" xfId="0" applyNumberFormat="1" applyFont="1" applyFill="1" applyBorder="1"/>
    <xf numFmtId="164" fontId="1" fillId="0" borderId="38" xfId="0" applyNumberFormat="1" applyFont="1" applyFill="1" applyBorder="1"/>
    <xf numFmtId="0" fontId="2" fillId="2" borderId="37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1" fillId="0" borderId="39" xfId="0" applyFont="1" applyBorder="1"/>
    <xf numFmtId="0" fontId="1" fillId="0" borderId="40" xfId="0" applyFont="1" applyFill="1" applyBorder="1" applyAlignment="1">
      <alignment horizontal="center" vertical="center"/>
    </xf>
    <xf numFmtId="3" fontId="1" fillId="0" borderId="40" xfId="0" applyNumberFormat="1" applyFont="1" applyFill="1" applyBorder="1"/>
    <xf numFmtId="3" fontId="1" fillId="0" borderId="39" xfId="0" applyNumberFormat="1" applyFont="1" applyFill="1" applyBorder="1"/>
    <xf numFmtId="164" fontId="1" fillId="0" borderId="41" xfId="0" applyNumberFormat="1" applyFont="1" applyFill="1" applyBorder="1"/>
    <xf numFmtId="3" fontId="4" fillId="0" borderId="27" xfId="0" applyNumberFormat="1" applyFont="1" applyFill="1" applyBorder="1"/>
    <xf numFmtId="3" fontId="4" fillId="0" borderId="33" xfId="0" applyNumberFormat="1" applyFont="1" applyFill="1" applyBorder="1"/>
    <xf numFmtId="3" fontId="8" fillId="0" borderId="27" xfId="0" applyNumberFormat="1" applyFont="1" applyFill="1" applyBorder="1"/>
    <xf numFmtId="3" fontId="8" fillId="0" borderId="33" xfId="0" applyNumberFormat="1" applyFont="1" applyFill="1" applyBorder="1"/>
    <xf numFmtId="3" fontId="5" fillId="0" borderId="33" xfId="0" applyNumberFormat="1" applyFont="1" applyFill="1" applyBorder="1"/>
    <xf numFmtId="164" fontId="5" fillId="0" borderId="34" xfId="0" applyNumberFormat="1" applyFont="1" applyFill="1" applyBorder="1"/>
    <xf numFmtId="0" fontId="1" fillId="0" borderId="42" xfId="0" applyFont="1" applyBorder="1"/>
    <xf numFmtId="0" fontId="1" fillId="0" borderId="43" xfId="0" applyFont="1" applyBorder="1"/>
    <xf numFmtId="0" fontId="1" fillId="0" borderId="44" xfId="0" applyFont="1" applyBorder="1"/>
    <xf numFmtId="0" fontId="5" fillId="0" borderId="44" xfId="0" applyFont="1" applyBorder="1"/>
    <xf numFmtId="0" fontId="5" fillId="0" borderId="42" xfId="0" applyFont="1" applyBorder="1"/>
    <xf numFmtId="0" fontId="5" fillId="0" borderId="43" xfId="0" applyFont="1" applyBorder="1"/>
    <xf numFmtId="0" fontId="5" fillId="0" borderId="27" xfId="0" applyFont="1" applyFill="1" applyBorder="1" applyAlignment="1">
      <alignment horizontal="center" vertical="center"/>
    </xf>
    <xf numFmtId="0" fontId="5" fillId="0" borderId="45" xfId="0" applyFont="1" applyFill="1" applyBorder="1" applyAlignment="1">
      <alignment horizontal="center" vertical="center"/>
    </xf>
    <xf numFmtId="0" fontId="5" fillId="0" borderId="43" xfId="0" applyFont="1" applyFill="1" applyBorder="1"/>
    <xf numFmtId="164" fontId="1" fillId="0" borderId="0" xfId="0" applyNumberFormat="1" applyFont="1"/>
    <xf numFmtId="0" fontId="1" fillId="0" borderId="0" xfId="0" pivotButton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3" fontId="1" fillId="0" borderId="0" xfId="0" applyNumberFormat="1" applyFont="1" applyFill="1"/>
    <xf numFmtId="3" fontId="3" fillId="3" borderId="0" xfId="0" applyNumberFormat="1" applyFont="1" applyFill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Fill="1" applyBorder="1" applyAlignment="1">
      <alignment horizontal="center" vertical="center"/>
    </xf>
    <xf numFmtId="3" fontId="1" fillId="0" borderId="48" xfId="0" applyNumberFormat="1" applyFont="1" applyFill="1" applyBorder="1"/>
    <xf numFmtId="3" fontId="1" fillId="0" borderId="49" xfId="0" applyNumberFormat="1" applyFont="1" applyFill="1" applyBorder="1"/>
    <xf numFmtId="164" fontId="1" fillId="0" borderId="50" xfId="0" applyNumberFormat="1" applyFont="1" applyFill="1" applyBorder="1"/>
    <xf numFmtId="0" fontId="1" fillId="0" borderId="0" xfId="0" applyFont="1" applyFill="1" applyAlignment="1">
      <alignment horizontal="right"/>
    </xf>
    <xf numFmtId="0" fontId="6" fillId="5" borderId="0" xfId="0" applyFont="1" applyFill="1" applyAlignment="1">
      <alignment horizontal="right"/>
    </xf>
    <xf numFmtId="0" fontId="3" fillId="6" borderId="51" xfId="0" applyFont="1" applyFill="1" applyBorder="1" applyAlignment="1">
      <alignment horizontal="center" vertical="center" wrapText="1"/>
    </xf>
    <xf numFmtId="164" fontId="3" fillId="6" borderId="52" xfId="0" applyNumberFormat="1" applyFont="1" applyFill="1" applyBorder="1"/>
    <xf numFmtId="0" fontId="11" fillId="0" borderId="0" xfId="0" applyFont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</cellXfs>
  <cellStyles count="2">
    <cellStyle name="Normální" xfId="0" builtinId="0"/>
    <cellStyle name="Procenta" xfId="1" builtinId="5"/>
  </cellStyles>
  <dxfs count="38">
    <dxf>
      <font>
        <b val="0"/>
        <i/>
        <color rgb="FFC00000"/>
      </font>
    </dxf>
    <dxf>
      <font>
        <b val="0"/>
        <i/>
        <color rgb="FFC00000"/>
      </font>
    </dxf>
    <dxf>
      <font>
        <b val="0"/>
      </font>
    </dxf>
    <dxf>
      <fill>
        <patternFill patternType="none">
          <bgColor auto="1"/>
        </patternFill>
      </fill>
    </dxf>
    <dxf>
      <font>
        <b/>
      </font>
      <fill>
        <patternFill patternType="solid">
          <fgColor indexed="64"/>
          <bgColor theme="4" tint="0.89999084444715716"/>
        </patternFill>
      </fill>
    </dxf>
    <dxf>
      <fill>
        <patternFill patternType="solid">
          <bgColor theme="4" tint="0.89999084444715716"/>
        </patternFill>
      </fill>
    </dxf>
    <dxf>
      <font>
        <b/>
      </font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numFmt numFmtId="164" formatCode="#,##0\ &quot;Kč&quot;"/>
    </dxf>
    <dxf>
      <numFmt numFmtId="165" formatCode="#,##0.0\ &quot;Kč&quot;"/>
    </dxf>
    <dxf>
      <numFmt numFmtId="3" formatCode="#,##0"/>
    </dxf>
    <dxf>
      <font>
        <sz val="10"/>
      </font>
    </dxf>
    <dxf>
      <numFmt numFmtId="3" formatCode="#,##0"/>
    </dxf>
    <dxf>
      <fill>
        <patternFill patternType="none">
          <fgColor indexed="64"/>
          <bgColor indexed="65"/>
        </patternFill>
      </fill>
    </dxf>
    <dxf>
      <font>
        <b/>
      </font>
      <numFmt numFmtId="3" formatCode="#,##0"/>
      <fill>
        <patternFill patternType="solid">
          <fgColor indexed="64"/>
          <bgColor theme="4" tint="0.89999084444715716"/>
        </patternFill>
      </fill>
    </dxf>
    <dxf>
      <alignment horizontal="center" vertical="center" wrapText="1" readingOrder="0"/>
    </dxf>
    <dxf>
      <alignment horizontal="center" readingOrder="0"/>
    </dxf>
    <dxf>
      <alignment vertical="center" readingOrder="0"/>
    </dxf>
    <dxf>
      <alignment wrapText="1" readingOrder="0"/>
    </dxf>
    <dxf>
      <font>
        <sz val="10"/>
      </font>
    </dxf>
    <dxf>
      <alignment horizontal="center" readingOrder="0"/>
    </dxf>
    <dxf>
      <alignment vertical="center" readingOrder="0"/>
    </dxf>
    <dxf>
      <alignment wrapText="1" readingOrder="0"/>
    </dxf>
    <dxf>
      <fill>
        <patternFill patternType="solid">
          <bgColor theme="4" tint="0.89999084444715716"/>
        </patternFill>
      </fill>
    </dxf>
    <dxf>
      <font>
        <b/>
      </font>
    </dxf>
    <dxf>
      <alignment horizontal="center" vertical="center" wrapText="1" readingOrder="0"/>
    </dxf>
    <dxf>
      <numFmt numFmtId="3" formatCode="#,##0"/>
    </dxf>
    <dxf>
      <alignment horizontal="center" readingOrder="0"/>
    </dxf>
    <dxf>
      <alignment vertical="center" readingOrder="0"/>
    </dxf>
    <dxf>
      <alignment wrapText="1" readingOrder="0"/>
    </dxf>
    <dxf>
      <alignment wrapText="1" readingOrder="0"/>
    </dxf>
    <dxf>
      <numFmt numFmtId="3" formatCode="#,##0"/>
    </dxf>
    <dxf>
      <font>
        <sz val="10"/>
      </font>
    </dxf>
  </dxfs>
  <tableStyles count="0" defaultTableStyle="TableStyleMedium2" defaultPivotStyle="PivotStyleLight16"/>
  <colors>
    <mruColors>
      <color rgb="FFFA1616"/>
      <color rgb="FFFFD1A3"/>
      <color rgb="FFCFAFE7"/>
      <color rgb="FFFF9797"/>
      <color rgb="FFFFCC66"/>
      <color rgb="FFFF9900"/>
      <color rgb="FFFF6161"/>
      <color rgb="FFFFC9C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okorná Kristýna Bc." refreshedDate="42261.630141550922" createdVersion="4" refreshedVersion="4" minRefreshableVersion="3" recordCount="281">
  <cacheSource type="worksheet">
    <worksheetSource ref="B7:M288" sheet="Predpokladana spotreba"/>
  </cacheSource>
  <cacheFields count="12">
    <cacheField name="Resort" numFmtId="0">
      <sharedItems/>
    </cacheField>
    <cacheField name="Organizace" numFmtId="0">
      <sharedItems/>
    </cacheField>
    <cacheField name="NUTS2" numFmtId="0">
      <sharedItems count="9">
        <s v="CZ01"/>
        <s v="CZ02"/>
        <s v="CZ03"/>
        <s v="CZ04"/>
        <s v="CZ05"/>
        <s v="CZ06"/>
        <s v="CZ07"/>
        <s v="CZ08"/>
        <s v="NE" u="1"/>
      </sharedItems>
    </cacheField>
    <cacheField name="A4 - Kvalita &quot;A&quot;" numFmtId="3">
      <sharedItems containsSemiMixedTypes="0" containsString="0" containsNumber="1" minValue="0" maxValue="24000" count="100">
        <n v="6912"/>
        <n v="154.79999999999998"/>
        <n v="0"/>
        <n v="360"/>
        <n v="420"/>
        <n v="120"/>
        <n v="3600"/>
        <n v="9000"/>
        <n v="7200"/>
        <n v="2400"/>
        <n v="4200"/>
        <n v="3000"/>
        <n v="600"/>
        <n v="1200"/>
        <n v="24000"/>
        <n v="4800"/>
        <n v="5040"/>
        <n v="3120"/>
        <n v="8640"/>
        <n v="6360"/>
        <n v="9960"/>
        <n v="6267.5999999999995"/>
        <n v="6075.5999999999995"/>
        <n v="3868.7999999999997"/>
        <n v="10461.6"/>
        <n v="15813.599999999999"/>
        <n v="5517.5999999999995"/>
        <n v="1214.3999999999999"/>
        <n v="13357.199999999999"/>
        <n v="18450"/>
        <n v="150"/>
        <n v="714"/>
        <n v="240"/>
        <n v="3213.6"/>
        <n v="1506"/>
        <n v="16800"/>
        <n v="3534"/>
        <n v="5400"/>
        <n v="1620"/>
        <n v="7280.4"/>
        <n v="1794"/>
        <n v="5100"/>
        <n v="2016"/>
        <n v="1512"/>
        <n v="1112.3999999999999"/>
        <n v="4032"/>
        <n v="2154"/>
        <n v="1380"/>
        <n v="4320"/>
        <n v="660"/>
        <n v="966"/>
        <n v="1524"/>
        <n v="3583.2"/>
        <n v="1758"/>
        <n v="1800"/>
        <n v="1266"/>
        <n v="2166"/>
        <n v="20582.399999999998"/>
        <n v="6528"/>
        <n v="2646"/>
        <n v="3672"/>
        <n v="2520"/>
        <n v="1152"/>
        <n v="9600"/>
        <n v="2160"/>
        <n v="1440"/>
        <n v="816"/>
        <n v="7680"/>
        <n v="2640"/>
        <n v="2880"/>
        <n v="882"/>
        <n v="720"/>
        <n v="5616"/>
        <n v="4638"/>
        <n v="3684"/>
        <n v="324"/>
        <n v="5364"/>
        <n v="1572"/>
        <n v="4014"/>
        <n v="228"/>
        <n v="138"/>
        <n v="36"/>
        <n v="54"/>
        <n v="60"/>
        <n v="1545.6"/>
        <n v="298.8"/>
        <n v="303.59999999999997"/>
        <n v="351.59999999999997"/>
        <n v="526.79999999999995"/>
        <n v="266.39999999999998"/>
        <n v="442.8"/>
        <n v="80.399999999999991"/>
        <n v="1422"/>
        <n v="24"/>
        <n v="960"/>
        <n v="180"/>
        <n v="210"/>
        <n v="1560"/>
        <n v="372"/>
        <n v="22320"/>
      </sharedItems>
    </cacheField>
    <cacheField name="A4 - Kvalita &quot;B&quot;" numFmtId="3">
      <sharedItems containsSemiMixedTypes="0" containsString="0" containsNumber="1" minValue="0" maxValue="45319.199999999997" count="111">
        <n v="0"/>
        <n v="7678.7999999999993"/>
        <n v="696"/>
        <n v="2989.2"/>
        <n v="3258"/>
        <n v="6312"/>
        <n v="3582"/>
        <n v="2382"/>
        <n v="1902"/>
        <n v="1080"/>
        <n v="9600"/>
        <n v="4800"/>
        <n v="4560"/>
        <n v="4680"/>
        <n v="3840"/>
        <n v="6960"/>
        <n v="2760"/>
        <n v="84"/>
        <n v="4860"/>
        <n v="552"/>
        <n v="432"/>
        <n v="1290"/>
        <n v="1098"/>
        <n v="2730"/>
        <n v="1302"/>
        <n v="480"/>
        <n v="1440"/>
        <n v="294"/>
        <n v="967.19999999999993"/>
        <n v="396"/>
        <n v="60"/>
        <n v="120"/>
        <n v="1236"/>
        <n v="8400"/>
        <n v="6600"/>
        <n v="6000"/>
        <n v="2400"/>
        <n v="3600"/>
        <n v="3000"/>
        <n v="45319.199999999997"/>
        <n v="17172"/>
        <n v="17949.599999999999"/>
        <n v="13705.199999999999"/>
        <n v="21000"/>
        <n v="27535.200000000001"/>
        <n v="15951.599999999999"/>
        <n v="13402.8"/>
        <n v="4368"/>
        <n v="1200"/>
        <n v="2640"/>
        <n v="2976"/>
        <n v="2244"/>
        <n v="4410"/>
        <n v="2100"/>
        <n v="2862"/>
        <n v="10440"/>
        <n v="900"/>
        <n v="1020"/>
        <n v="1590"/>
        <n v="1357.2"/>
        <n v="558"/>
        <n v="36"/>
        <n v="90"/>
        <n v="300"/>
        <n v="4450.8"/>
        <n v="1500"/>
        <n v="1620"/>
        <n v="4200"/>
        <n v="3702"/>
        <n v="2580"/>
        <n v="1314"/>
        <n v="708"/>
        <n v="1266"/>
        <n v="1352.3999999999999"/>
        <n v="1296"/>
        <n v="3672"/>
        <n v="2592"/>
        <n v="1542"/>
        <n v="1756.8"/>
        <n v="1086"/>
        <n v="2070"/>
        <n v="2184"/>
        <n v="2967.6"/>
        <n v="1800"/>
        <n v="3306"/>
        <n v="9894"/>
        <n v="720"/>
        <n v="1909.1999999999998"/>
        <n v="1206"/>
        <n v="972"/>
        <n v="1860"/>
        <n v="1737.6"/>
        <n v="3150"/>
        <n v="690"/>
        <n v="4320"/>
        <n v="660"/>
        <n v="384"/>
        <n v="252"/>
        <n v="444"/>
        <n v="330"/>
        <n v="302.39999999999998"/>
        <n v="12"/>
        <n v="42"/>
        <n v="192"/>
        <n v="51.6"/>
        <n v="9936"/>
        <n v="408"/>
        <n v="612"/>
        <n v="204"/>
        <n v="1560"/>
        <n v="360"/>
      </sharedItems>
    </cacheField>
    <cacheField name="A4 - Kvalita &quot;C&quot;" numFmtId="3">
      <sharedItems containsSemiMixedTypes="0" containsString="0" containsNumber="1" minValue="0" maxValue="10800" count="32">
        <n v="0"/>
        <n v="4995.5999999999995"/>
        <n v="133.19999999999999"/>
        <n v="132"/>
        <n v="168"/>
        <n v="1494"/>
        <n v="3900"/>
        <n v="3014.4"/>
        <n v="8457.6"/>
        <n v="1466.3999999999999"/>
        <n v="3138"/>
        <n v="720"/>
        <n v="708"/>
        <n v="732"/>
        <n v="3600"/>
        <n v="1704"/>
        <n v="600"/>
        <n v="1632"/>
        <n v="2448"/>
        <n v="1814.3999999999999"/>
        <n v="1543.2"/>
        <n v="1440"/>
        <n v="840"/>
        <n v="960"/>
        <n v="10800"/>
        <n v="228"/>
        <n v="1076.3999999999999"/>
        <n v="1200"/>
        <n v="1920"/>
        <n v="2400"/>
        <n v="1237.2"/>
        <n v="234"/>
      </sharedItems>
    </cacheField>
    <cacheField name="A4 - spotřeba celkem" numFmtId="3">
      <sharedItems containsSemiMixedTypes="0" containsString="0" containsNumber="1" minValue="12" maxValue="45319.199999999997"/>
    </cacheField>
    <cacheField name="A3 - Kvalita &quot;A&quot;" numFmtId="3">
      <sharedItems containsSemiMixedTypes="0" containsString="0" containsNumber="1" minValue="0" maxValue="2400"/>
    </cacheField>
    <cacheField name="A3 - Kvalita &quot;B&quot;" numFmtId="3">
      <sharedItems containsSemiMixedTypes="0" containsString="0" containsNumber="1" minValue="0" maxValue="1338"/>
    </cacheField>
    <cacheField name="A3 - Kvalita &quot;C&quot;" numFmtId="3">
      <sharedItems containsSemiMixedTypes="0" containsString="0" containsNumber="1" minValue="0" maxValue="138"/>
    </cacheField>
    <cacheField name="A3 - spotřeba celkem" numFmtId="3">
      <sharedItems containsSemiMixedTypes="0" containsString="0" containsNumber="1" minValue="0" maxValue="2400"/>
    </cacheField>
    <cacheField name="Předpokládaná hodnota (Kč/rok)" numFmtId="164">
      <sharedItems containsSemiMixedTypes="0" containsString="0" containsNumber="1" minValue="892.8" maxValue="2845356.046591994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1">
  <r>
    <s v="Ministerstvo dopravy"/>
    <s v="Ministerstvo dopravy"/>
    <x v="0"/>
    <x v="0"/>
    <x v="0"/>
    <x v="0"/>
    <n v="6912"/>
    <n v="432"/>
    <n v="0"/>
    <n v="0"/>
    <n v="432"/>
    <n v="434592"/>
  </r>
  <r>
    <s v="Ministerstvo dopravy"/>
    <s v="České dráhy, a.s."/>
    <x v="0"/>
    <x v="1"/>
    <x v="1"/>
    <x v="0"/>
    <n v="7833.5999999999995"/>
    <n v="234"/>
    <n v="392.4"/>
    <n v="0"/>
    <n v="626.4"/>
    <n v="485216.43858067045"/>
  </r>
  <r>
    <s v="Ministerstvo dopravy"/>
    <s v="České dráhy, a.s."/>
    <x v="1"/>
    <x v="2"/>
    <x v="2"/>
    <x v="0"/>
    <n v="696"/>
    <n v="0"/>
    <n v="18"/>
    <n v="0"/>
    <n v="18"/>
    <n v="60097.133660066647"/>
  </r>
  <r>
    <s v="Ministerstvo dopravy"/>
    <s v="České dráhy, a.s."/>
    <x v="2"/>
    <x v="2"/>
    <x v="3"/>
    <x v="0"/>
    <n v="2989.2"/>
    <n v="0"/>
    <n v="25.2"/>
    <n v="0"/>
    <n v="25.2"/>
    <n v="166045.66367378944"/>
  </r>
  <r>
    <s v="Ministerstvo dopravy"/>
    <s v="České dráhy, a.s."/>
    <x v="3"/>
    <x v="2"/>
    <x v="4"/>
    <x v="0"/>
    <n v="3258"/>
    <n v="0"/>
    <n v="34.799999999999997"/>
    <n v="0"/>
    <n v="34.799999999999997"/>
    <n v="181285.28962948441"/>
  </r>
  <r>
    <s v="Ministerstvo dopravy"/>
    <s v="České dráhy, a.s."/>
    <x v="4"/>
    <x v="2"/>
    <x v="5"/>
    <x v="0"/>
    <n v="6312"/>
    <n v="0"/>
    <n v="130.79999999999998"/>
    <n v="0"/>
    <n v="130.79999999999998"/>
    <n v="350445.13773769845"/>
  </r>
  <r>
    <s v="Ministerstvo dopravy"/>
    <s v="České dráhy, a.s."/>
    <x v="5"/>
    <x v="2"/>
    <x v="6"/>
    <x v="0"/>
    <n v="3582"/>
    <n v="0"/>
    <n v="43.199999999999996"/>
    <n v="0"/>
    <n v="43.199999999999996"/>
    <n v="205006.09872574004"/>
  </r>
  <r>
    <s v="Ministerstvo dopravy"/>
    <s v="České dráhy, a.s."/>
    <x v="6"/>
    <x v="2"/>
    <x v="7"/>
    <x v="0"/>
    <n v="2382"/>
    <n v="0"/>
    <n v="52.8"/>
    <n v="0"/>
    <n v="52.8"/>
    <n v="133909.93068025875"/>
  </r>
  <r>
    <s v="Ministerstvo dopravy"/>
    <s v="České dráhy, a.s."/>
    <x v="7"/>
    <x v="2"/>
    <x v="8"/>
    <x v="0"/>
    <n v="1902"/>
    <n v="0"/>
    <n v="22.8"/>
    <n v="0"/>
    <n v="22.8"/>
    <n v="107936.30731229171"/>
  </r>
  <r>
    <s v="Ministerstvo dopravy"/>
    <s v="Státní fond dopravní infrastruktury"/>
    <x v="0"/>
    <x v="3"/>
    <x v="9"/>
    <x v="0"/>
    <n v="1440"/>
    <n v="0"/>
    <n v="120"/>
    <n v="0"/>
    <n v="120"/>
    <n v="98160"/>
  </r>
  <r>
    <s v="Ministerstvo dopravy"/>
    <s v="Správa železniční dopravní cesty, s.o."/>
    <x v="0"/>
    <x v="2"/>
    <x v="10"/>
    <x v="0"/>
    <n v="9600"/>
    <n v="0"/>
    <n v="240"/>
    <n v="0"/>
    <n v="240"/>
    <n v="615659.66480446933"/>
  </r>
  <r>
    <s v="Ministerstvo dopravy"/>
    <s v="Správa železniční dopravní cesty, s.o."/>
    <x v="1"/>
    <x v="2"/>
    <x v="11"/>
    <x v="0"/>
    <n v="4800"/>
    <n v="0"/>
    <n v="36"/>
    <n v="0"/>
    <n v="36"/>
    <n v="302574.20111731841"/>
  </r>
  <r>
    <s v="Ministerstvo dopravy"/>
    <s v="Správa železniční dopravní cesty, s.o."/>
    <x v="2"/>
    <x v="2"/>
    <x v="11"/>
    <x v="0"/>
    <n v="4800"/>
    <n v="0"/>
    <n v="144"/>
    <n v="0"/>
    <n v="144"/>
    <n v="309331.4413407821"/>
  </r>
  <r>
    <s v="Ministerstvo dopravy"/>
    <s v="Správa železniční dopravní cesty, s.o."/>
    <x v="3"/>
    <x v="2"/>
    <x v="12"/>
    <x v="0"/>
    <n v="4560"/>
    <n v="0"/>
    <n v="60"/>
    <n v="0"/>
    <n v="60"/>
    <n v="289059.72067039105"/>
  </r>
  <r>
    <s v="Ministerstvo dopravy"/>
    <s v="Správa železniční dopravní cesty, s.o."/>
    <x v="4"/>
    <x v="2"/>
    <x v="13"/>
    <x v="0"/>
    <n v="4680"/>
    <n v="0"/>
    <n v="108"/>
    <n v="0"/>
    <n v="108"/>
    <n v="299570.98324022343"/>
  </r>
  <r>
    <s v="Ministerstvo dopravy"/>
    <s v="Správa železniční dopravní cesty, s.o."/>
    <x v="5"/>
    <x v="2"/>
    <x v="14"/>
    <x v="0"/>
    <n v="3840"/>
    <n v="0"/>
    <n v="84"/>
    <n v="0"/>
    <n v="84"/>
    <n v="245513.06145251397"/>
  </r>
  <r>
    <s v="Ministerstvo dopravy"/>
    <s v="Správa železniční dopravní cesty, s.o."/>
    <x v="6"/>
    <x v="2"/>
    <x v="15"/>
    <x v="0"/>
    <n v="6960"/>
    <n v="0"/>
    <n v="120"/>
    <n v="0"/>
    <n v="120"/>
    <n v="442974.63687150832"/>
  </r>
  <r>
    <s v="Ministerstvo dopravy"/>
    <s v="Správa železniční dopravní cesty, s.o."/>
    <x v="7"/>
    <x v="2"/>
    <x v="16"/>
    <x v="0"/>
    <n v="2760"/>
    <n v="0"/>
    <n v="168"/>
    <n v="0"/>
    <n v="168"/>
    <n v="183196.2905027933"/>
  </r>
  <r>
    <s v="Ministerstvo dopravy"/>
    <s v="CENDIS s.p."/>
    <x v="0"/>
    <x v="2"/>
    <x v="17"/>
    <x v="0"/>
    <n v="84"/>
    <n v="0"/>
    <n v="0"/>
    <n v="0"/>
    <n v="0"/>
    <n v="6000"/>
  </r>
  <r>
    <s v="Ministerstvo dopravy"/>
    <s v="Ředitelství silnic a dálnic ČR"/>
    <x v="0"/>
    <x v="2"/>
    <x v="18"/>
    <x v="0"/>
    <n v="4860"/>
    <n v="0"/>
    <n v="162"/>
    <n v="0"/>
    <n v="162"/>
    <n v="311658.13953488367"/>
  </r>
  <r>
    <s v="Ministerstvo dopravy"/>
    <s v="Ředitelství silnic a dálnic ČR"/>
    <x v="1"/>
    <x v="2"/>
    <x v="19"/>
    <x v="0"/>
    <n v="552"/>
    <n v="0"/>
    <n v="30"/>
    <n v="0"/>
    <n v="30"/>
    <n v="36118.087855297155"/>
  </r>
  <r>
    <s v="Ministerstvo dopravy"/>
    <s v="Ředitelství silnic a dálnic ČR"/>
    <x v="2"/>
    <x v="2"/>
    <x v="20"/>
    <x v="0"/>
    <n v="432"/>
    <n v="0"/>
    <n v="84"/>
    <n v="0"/>
    <n v="84"/>
    <n v="32022.222222222219"/>
  </r>
  <r>
    <s v="Ministerstvo dopravy"/>
    <s v="Ředitelství silnic a dálnic ČR"/>
    <x v="3"/>
    <x v="2"/>
    <x v="21"/>
    <x v="0"/>
    <n v="1290"/>
    <n v="0"/>
    <n v="36"/>
    <n v="0"/>
    <n v="36"/>
    <n v="82289.664082687334"/>
  </r>
  <r>
    <s v="Ministerstvo dopravy"/>
    <s v="Ředitelství silnic a dálnic ČR"/>
    <x v="4"/>
    <x v="2"/>
    <x v="22"/>
    <x v="0"/>
    <n v="1098"/>
    <n v="0"/>
    <n v="102"/>
    <n v="0"/>
    <n v="102"/>
    <n v="74470.284237726097"/>
  </r>
  <r>
    <s v="Ministerstvo dopravy"/>
    <s v="Ředitelství silnic a dálnic ČR"/>
    <x v="5"/>
    <x v="2"/>
    <x v="23"/>
    <x v="0"/>
    <n v="2730"/>
    <n v="0"/>
    <n v="78"/>
    <n v="0"/>
    <n v="78"/>
    <n v="174260.46511627905"/>
  </r>
  <r>
    <s v="Ministerstvo dopravy"/>
    <s v="Ředitelství silnic a dálnic ČR"/>
    <x v="6"/>
    <x v="2"/>
    <x v="9"/>
    <x v="0"/>
    <n v="1080"/>
    <n v="0"/>
    <n v="54"/>
    <n v="0"/>
    <n v="54"/>
    <n v="70374.41860465116"/>
  </r>
  <r>
    <s v="Ministerstvo dopravy"/>
    <s v="Ředitelství silnic a dálnic ČR"/>
    <x v="7"/>
    <x v="2"/>
    <x v="24"/>
    <x v="0"/>
    <n v="1302"/>
    <n v="0"/>
    <n v="42"/>
    <n v="0"/>
    <n v="42"/>
    <n v="83406.718346253227"/>
  </r>
  <r>
    <s v="Ministerstvo dopravy"/>
    <s v="Centrum služeb pro silniční dopravu"/>
    <x v="0"/>
    <x v="2"/>
    <x v="25"/>
    <x v="0"/>
    <n v="480"/>
    <n v="0"/>
    <n v="12"/>
    <n v="0"/>
    <n v="12"/>
    <n v="30000"/>
  </r>
  <r>
    <s v="Ministerstvo dopravy"/>
    <s v="Úřad pro civilní letectví"/>
    <x v="0"/>
    <x v="2"/>
    <x v="26"/>
    <x v="0"/>
    <n v="1440"/>
    <n v="0"/>
    <n v="60"/>
    <n v="0"/>
    <n v="60"/>
    <n v="92136"/>
  </r>
  <r>
    <s v="Ministerstvo dopravy"/>
    <s v="Státní plavební správa"/>
    <x v="0"/>
    <x v="4"/>
    <x v="0"/>
    <x v="0"/>
    <n v="420"/>
    <n v="18"/>
    <n v="0"/>
    <n v="0"/>
    <n v="18"/>
    <n v="37758.620689655167"/>
  </r>
  <r>
    <s v="Ministerstvo dopravy"/>
    <s v="Státní plavební správa"/>
    <x v="3"/>
    <x v="5"/>
    <x v="0"/>
    <x v="0"/>
    <n v="120"/>
    <n v="12"/>
    <n v="0"/>
    <n v="0"/>
    <n v="12"/>
    <n v="11379.310344827585"/>
  </r>
  <r>
    <s v="Ministerstvo dopravy"/>
    <s v="Státní plavební správa"/>
    <x v="6"/>
    <x v="5"/>
    <x v="0"/>
    <x v="0"/>
    <n v="120"/>
    <n v="6"/>
    <n v="0"/>
    <n v="0"/>
    <n v="6"/>
    <n v="10862.068965517241"/>
  </r>
  <r>
    <s v="Ministerstvo dopravy"/>
    <s v="Ředitelství vodních cest ČR"/>
    <x v="0"/>
    <x v="2"/>
    <x v="27"/>
    <x v="0"/>
    <n v="294"/>
    <n v="0"/>
    <n v="12"/>
    <n v="0"/>
    <n v="12"/>
    <n v="30000"/>
  </r>
  <r>
    <s v="Ministerstvo dopravy"/>
    <s v="Drážní úřad"/>
    <x v="0"/>
    <x v="2"/>
    <x v="28"/>
    <x v="0"/>
    <n v="967.19999999999993"/>
    <n v="0"/>
    <n v="37.199999999999996"/>
    <n v="0"/>
    <n v="37.199999999999996"/>
    <n v="66000"/>
  </r>
  <r>
    <s v="Ministerstvo dopravy"/>
    <s v="Drážní inspekce"/>
    <x v="0"/>
    <x v="2"/>
    <x v="29"/>
    <x v="0"/>
    <n v="396"/>
    <n v="0"/>
    <n v="6"/>
    <n v="0"/>
    <n v="6"/>
    <n v="34788.461538461539"/>
  </r>
  <r>
    <s v="Ministerstvo dopravy"/>
    <s v="Drážní inspekce"/>
    <x v="2"/>
    <x v="2"/>
    <x v="17"/>
    <x v="0"/>
    <n v="84"/>
    <n v="0"/>
    <n v="6"/>
    <n v="0"/>
    <n v="6"/>
    <n v="7788.4615384615381"/>
  </r>
  <r>
    <s v="Ministerstvo dopravy"/>
    <s v="Drážní inspekce"/>
    <x v="5"/>
    <x v="2"/>
    <x v="30"/>
    <x v="0"/>
    <n v="60"/>
    <n v="0"/>
    <n v="6"/>
    <n v="0"/>
    <n v="6"/>
    <n v="5711.5384615384619"/>
  </r>
  <r>
    <s v="Ministerstvo dopravy"/>
    <s v="Drážní inspekce"/>
    <x v="7"/>
    <x v="2"/>
    <x v="30"/>
    <x v="0"/>
    <n v="60"/>
    <n v="0"/>
    <n v="6"/>
    <n v="0"/>
    <n v="6"/>
    <n v="5711.5384615384619"/>
  </r>
  <r>
    <s v="Ministerstvo dopravy"/>
    <s v="Ústav pro odborné zjišťování příčin leteckých nehod"/>
    <x v="0"/>
    <x v="5"/>
    <x v="0"/>
    <x v="0"/>
    <n v="120"/>
    <n v="0"/>
    <n v="2.4"/>
    <n v="0"/>
    <n v="2.4"/>
    <n v="10920"/>
  </r>
  <r>
    <s v="Ministerstvo dopravy"/>
    <s v="Centrum dopravního výzkumu Brno, v.v.i."/>
    <x v="0"/>
    <x v="2"/>
    <x v="31"/>
    <x v="0"/>
    <n v="120"/>
    <n v="0"/>
    <n v="0"/>
    <n v="0"/>
    <n v="0"/>
    <n v="6582.2950819672124"/>
  </r>
  <r>
    <s v="Ministerstvo dopravy"/>
    <s v="Centrum dopravního výzkumu Brno, v.v.i."/>
    <x v="5"/>
    <x v="2"/>
    <x v="32"/>
    <x v="0"/>
    <n v="1236"/>
    <n v="0"/>
    <n v="24"/>
    <n v="0"/>
    <n v="24"/>
    <n v="69114.098360655727"/>
  </r>
  <r>
    <s v="Ministerstvo dopravy"/>
    <s v="Centrum dopravního výzkumu Brno, v.v.i."/>
    <x v="6"/>
    <x v="2"/>
    <x v="17"/>
    <x v="0"/>
    <n v="84"/>
    <n v="0"/>
    <n v="0"/>
    <n v="0"/>
    <n v="0"/>
    <n v="4607.6065573770493"/>
  </r>
  <r>
    <s v="Ministerstvo financí "/>
    <s v="Ministerstvo financí "/>
    <x v="0"/>
    <x v="6"/>
    <x v="33"/>
    <x v="0"/>
    <n v="12000"/>
    <n v="300"/>
    <n v="780"/>
    <n v="0"/>
    <n v="1080"/>
    <n v="816000"/>
  </r>
  <r>
    <s v="Ministerstvo financí "/>
    <s v="Generální ředitelství cel"/>
    <x v="0"/>
    <x v="7"/>
    <x v="34"/>
    <x v="0"/>
    <n v="15600"/>
    <n v="0"/>
    <n v="132"/>
    <n v="0"/>
    <n v="132"/>
    <n v="992060.39999999991"/>
  </r>
  <r>
    <s v="Ministerstvo financí "/>
    <s v="Generální ředitelství cel"/>
    <x v="1"/>
    <x v="8"/>
    <x v="35"/>
    <x v="0"/>
    <n v="13200"/>
    <n v="0"/>
    <n v="120"/>
    <n v="0"/>
    <n v="120"/>
    <n v="839960.4"/>
  </r>
  <r>
    <s v="Ministerstvo financí "/>
    <s v="Generální ředitelství cel"/>
    <x v="2"/>
    <x v="9"/>
    <x v="36"/>
    <x v="0"/>
    <n v="4800"/>
    <n v="0"/>
    <n v="48"/>
    <n v="0"/>
    <n v="48"/>
    <n v="305714.39999999997"/>
  </r>
  <r>
    <s v="Ministerstvo financí "/>
    <s v="Generální ředitelství cel"/>
    <x v="3"/>
    <x v="10"/>
    <x v="37"/>
    <x v="0"/>
    <n v="7800"/>
    <n v="0"/>
    <n v="72"/>
    <n v="0"/>
    <n v="72"/>
    <n v="496408.8"/>
  </r>
  <r>
    <s v="Ministerstvo financí "/>
    <s v="Generální ředitelství cel"/>
    <x v="4"/>
    <x v="10"/>
    <x v="37"/>
    <x v="0"/>
    <n v="7800"/>
    <n v="0"/>
    <n v="72"/>
    <n v="0"/>
    <n v="72"/>
    <n v="496408.8"/>
  </r>
  <r>
    <s v="Ministerstvo financí "/>
    <s v="Generální ředitelství cel"/>
    <x v="5"/>
    <x v="9"/>
    <x v="36"/>
    <x v="0"/>
    <n v="4800"/>
    <n v="0"/>
    <n v="48"/>
    <n v="0"/>
    <n v="48"/>
    <n v="305714.39999999997"/>
  </r>
  <r>
    <s v="Ministerstvo financí "/>
    <s v="Generální ředitelství cel"/>
    <x v="6"/>
    <x v="6"/>
    <x v="38"/>
    <x v="0"/>
    <n v="6600"/>
    <n v="0"/>
    <n v="60"/>
    <n v="0"/>
    <n v="60"/>
    <n v="419979.6"/>
  </r>
  <r>
    <s v="Ministerstvo financí "/>
    <s v="Generální ředitelství cel"/>
    <x v="7"/>
    <x v="11"/>
    <x v="36"/>
    <x v="0"/>
    <n v="5400"/>
    <n v="0"/>
    <n v="48"/>
    <n v="0"/>
    <n v="48"/>
    <n v="343550.39999999997"/>
  </r>
  <r>
    <s v="Ministerstvo financí "/>
    <s v="Generální finanční ředitelství"/>
    <x v="0"/>
    <x v="2"/>
    <x v="39"/>
    <x v="0"/>
    <n v="45319.199999999997"/>
    <n v="0"/>
    <n v="1338"/>
    <n v="0"/>
    <n v="1338"/>
    <n v="2845356.0465919948"/>
  </r>
  <r>
    <s v="Ministerstvo financí "/>
    <s v="Generální finanční ředitelství"/>
    <x v="1"/>
    <x v="2"/>
    <x v="40"/>
    <x v="0"/>
    <n v="17172"/>
    <n v="0"/>
    <n v="508.79999999999995"/>
    <n v="0"/>
    <n v="508.79999999999995"/>
    <n v="1078250.9706665582"/>
  </r>
  <r>
    <s v="Ministerstvo financí "/>
    <s v="Generální finanční ředitelství"/>
    <x v="2"/>
    <x v="2"/>
    <x v="41"/>
    <x v="0"/>
    <n v="17949.599999999999"/>
    <n v="0"/>
    <n v="531.6"/>
    <n v="0"/>
    <n v="531.6"/>
    <n v="1127062.793486878"/>
  </r>
  <r>
    <s v="Ministerstvo financí "/>
    <s v="Generální finanční ředitelství"/>
    <x v="3"/>
    <x v="2"/>
    <x v="42"/>
    <x v="0"/>
    <n v="13705.199999999999"/>
    <n v="0"/>
    <n v="405.59999999999997"/>
    <n v="0"/>
    <n v="405.59999999999997"/>
    <n v="860537.06828207255"/>
  </r>
  <r>
    <s v="Ministerstvo financí "/>
    <s v="Generální finanční ředitelství"/>
    <x v="4"/>
    <x v="2"/>
    <x v="43"/>
    <x v="0"/>
    <n v="21000"/>
    <n v="0"/>
    <n v="608.4"/>
    <n v="0"/>
    <n v="608.4"/>
    <n v="1317772.8538613219"/>
  </r>
  <r>
    <s v="Ministerstvo financí "/>
    <s v="Generální finanční ředitelství"/>
    <x v="5"/>
    <x v="2"/>
    <x v="44"/>
    <x v="0"/>
    <n v="27535.200000000001"/>
    <n v="0"/>
    <n v="798"/>
    <n v="0"/>
    <n v="798"/>
    <n v="1727879.9829243997"/>
  </r>
  <r>
    <s v="Ministerstvo financí "/>
    <s v="Generální finanční ředitelství"/>
    <x v="6"/>
    <x v="2"/>
    <x v="45"/>
    <x v="0"/>
    <n v="15951.599999999999"/>
    <n v="0"/>
    <n v="472.79999999999995"/>
    <n v="0"/>
    <n v="472.79999999999995"/>
    <n v="1001630.313255951"/>
  </r>
  <r>
    <s v="Ministerstvo financí "/>
    <s v="Generální finanční ředitelství"/>
    <x v="7"/>
    <x v="2"/>
    <x v="46"/>
    <x v="0"/>
    <n v="13402.8"/>
    <n v="0"/>
    <n v="396"/>
    <n v="0"/>
    <n v="396"/>
    <n v="841509.97093082347"/>
  </r>
  <r>
    <s v="Ministerstvo financí "/>
    <s v="Kancelář finančního arbitra"/>
    <x v="0"/>
    <x v="12"/>
    <x v="0"/>
    <x v="0"/>
    <n v="600"/>
    <n v="12"/>
    <n v="0"/>
    <n v="0"/>
    <n v="12"/>
    <n v="45694.799999999996"/>
  </r>
  <r>
    <s v="Ministerstvo financí "/>
    <s v="Úřad pro zastupování státu ve věcech majetkových"/>
    <x v="0"/>
    <x v="2"/>
    <x v="47"/>
    <x v="0"/>
    <n v="4368"/>
    <n v="0"/>
    <n v="36"/>
    <n v="0"/>
    <n v="36"/>
    <n v="238472.75999999998"/>
  </r>
  <r>
    <s v="Ministerstvo financí "/>
    <s v="Úřad pro zastupování státu ve věcech majetkových"/>
    <x v="1"/>
    <x v="2"/>
    <x v="48"/>
    <x v="0"/>
    <n v="1200"/>
    <n v="0"/>
    <n v="24"/>
    <n v="0"/>
    <n v="24"/>
    <n v="67030.319999999992"/>
  </r>
  <r>
    <s v="Ministerstvo financí "/>
    <s v="Úřad pro zastupování státu ve věcech majetkových"/>
    <x v="2"/>
    <x v="2"/>
    <x v="49"/>
    <x v="0"/>
    <n v="2640"/>
    <n v="0"/>
    <n v="56.4"/>
    <n v="0"/>
    <n v="56.4"/>
    <n v="147853.45199999999"/>
  </r>
  <r>
    <s v="Ministerstvo financí "/>
    <s v="Úřad pro zastupování státu ve věcech majetkových"/>
    <x v="3"/>
    <x v="2"/>
    <x v="50"/>
    <x v="0"/>
    <n v="2976"/>
    <n v="0"/>
    <n v="63.599999999999994"/>
    <n v="0"/>
    <n v="63.599999999999994"/>
    <n v="166673.508"/>
  </r>
  <r>
    <s v="Ministerstvo financí "/>
    <s v="Úřad pro zastupování státu ve věcech majetkových"/>
    <x v="4"/>
    <x v="2"/>
    <x v="51"/>
    <x v="0"/>
    <n v="2244"/>
    <n v="0"/>
    <n v="90"/>
    <n v="0"/>
    <n v="90"/>
    <n v="130193.93999999999"/>
  </r>
  <r>
    <s v="Ministerstvo financí "/>
    <s v="Úřad pro zastupování státu ve věcech majetkových"/>
    <x v="5"/>
    <x v="2"/>
    <x v="52"/>
    <x v="0"/>
    <n v="4410"/>
    <n v="0"/>
    <n v="150"/>
    <n v="0"/>
    <n v="150"/>
    <n v="252975.59999999998"/>
  </r>
  <r>
    <s v="Ministerstvo financí "/>
    <s v="Úřad pro zastupování státu ve věcech majetkových"/>
    <x v="6"/>
    <x v="2"/>
    <x v="53"/>
    <x v="0"/>
    <n v="2100"/>
    <n v="0"/>
    <n v="102"/>
    <n v="0"/>
    <n v="102"/>
    <n v="123748.86"/>
  </r>
  <r>
    <s v="Ministerstvo financí "/>
    <s v="Úřad pro zastupování státu ve věcech majetkových"/>
    <x v="7"/>
    <x v="2"/>
    <x v="54"/>
    <x v="0"/>
    <n v="2862"/>
    <n v="0"/>
    <n v="78"/>
    <n v="0"/>
    <n v="78"/>
    <n v="162097.55999999997"/>
  </r>
  <r>
    <s v="Ministerstvo financí "/>
    <s v="Státní pokladna Centrum sdílených služeb"/>
    <x v="0"/>
    <x v="13"/>
    <x v="0"/>
    <x v="0"/>
    <n v="1200"/>
    <n v="120"/>
    <n v="0"/>
    <n v="0"/>
    <n v="120"/>
    <n v="96000"/>
  </r>
  <r>
    <s v="Ministerstvo obrany"/>
    <s v="Ministerstvo obrany"/>
    <x v="0"/>
    <x v="14"/>
    <x v="0"/>
    <x v="0"/>
    <n v="24000"/>
    <n v="1440"/>
    <n v="0"/>
    <n v="0"/>
    <n v="1440"/>
    <n v="1500816"/>
  </r>
  <r>
    <s v="Ministerstvo obrany"/>
    <s v="Ministerstvo obrany"/>
    <x v="1"/>
    <x v="15"/>
    <x v="0"/>
    <x v="0"/>
    <n v="4800"/>
    <n v="384"/>
    <n v="0"/>
    <n v="0"/>
    <n v="384"/>
    <n v="318000"/>
  </r>
  <r>
    <s v="Ministerstvo obrany"/>
    <s v="Ministerstvo obrany"/>
    <x v="2"/>
    <x v="16"/>
    <x v="0"/>
    <x v="0"/>
    <n v="5040"/>
    <n v="840"/>
    <n v="0"/>
    <n v="0"/>
    <n v="840"/>
    <n v="389760"/>
  </r>
  <r>
    <s v="Ministerstvo obrany"/>
    <s v="Ministerstvo obrany"/>
    <x v="3"/>
    <x v="17"/>
    <x v="0"/>
    <x v="0"/>
    <n v="3120"/>
    <n v="780"/>
    <n v="0"/>
    <n v="0"/>
    <n v="780"/>
    <n v="274560"/>
  </r>
  <r>
    <s v="Ministerstvo obrany"/>
    <s v="Ministerstvo obrany"/>
    <x v="4"/>
    <x v="18"/>
    <x v="0"/>
    <x v="0"/>
    <n v="8640"/>
    <n v="1560"/>
    <n v="0"/>
    <n v="0"/>
    <n v="1560"/>
    <n v="549120"/>
  </r>
  <r>
    <s v="Ministerstvo obrany"/>
    <s v="Ministerstvo obrany"/>
    <x v="5"/>
    <x v="19"/>
    <x v="0"/>
    <x v="0"/>
    <n v="6360"/>
    <n v="1200"/>
    <n v="0"/>
    <n v="0"/>
    <n v="1200"/>
    <n v="533760"/>
  </r>
  <r>
    <s v="Ministerstvo obrany"/>
    <s v="Ministerstvo obrany"/>
    <x v="6"/>
    <x v="20"/>
    <x v="0"/>
    <x v="0"/>
    <n v="9960"/>
    <n v="1920"/>
    <n v="0"/>
    <n v="0"/>
    <n v="1920"/>
    <n v="803520"/>
  </r>
  <r>
    <s v="Ministerstvo obrany"/>
    <s v="Ministerstvo obrany"/>
    <x v="7"/>
    <x v="13"/>
    <x v="0"/>
    <x v="0"/>
    <n v="1200"/>
    <n v="420"/>
    <n v="0"/>
    <n v="0"/>
    <n v="420"/>
    <n v="120960"/>
  </r>
  <r>
    <s v="Ministerstvo obrany"/>
    <s v="Ústř.voj.nemocnice Praha"/>
    <x v="0"/>
    <x v="2"/>
    <x v="55"/>
    <x v="0"/>
    <n v="10440"/>
    <n v="0"/>
    <n v="168"/>
    <n v="0"/>
    <n v="168"/>
    <n v="584556"/>
  </r>
  <r>
    <s v="Ministerstvo obrany"/>
    <s v="Vojenská nemocnice Brno"/>
    <x v="5"/>
    <x v="2"/>
    <x v="37"/>
    <x v="0"/>
    <n v="3600"/>
    <n v="0"/>
    <n v="240"/>
    <n v="0"/>
    <n v="240"/>
    <n v="232800"/>
  </r>
  <r>
    <s v="Ministerstvo obrany"/>
    <s v="Vojenská nemocnice Olomouc"/>
    <x v="6"/>
    <x v="2"/>
    <x v="37"/>
    <x v="0"/>
    <n v="3600"/>
    <n v="0"/>
    <n v="0"/>
    <n v="0"/>
    <n v="0"/>
    <n v="201600"/>
  </r>
  <r>
    <s v="Ministerstvo obrany"/>
    <s v="ÚLZ Praha"/>
    <x v="0"/>
    <x v="2"/>
    <x v="9"/>
    <x v="0"/>
    <n v="1080"/>
    <n v="0"/>
    <n v="30"/>
    <n v="0"/>
    <n v="30"/>
    <n v="64380"/>
  </r>
  <r>
    <s v="Ministerstvo obrany"/>
    <s v="Armádní servisní"/>
    <x v="0"/>
    <x v="2"/>
    <x v="38"/>
    <x v="0"/>
    <n v="3000"/>
    <n v="0"/>
    <n v="6"/>
    <n v="0"/>
    <n v="6"/>
    <n v="168780"/>
  </r>
  <r>
    <s v="Ministerstvo obrany"/>
    <s v="Armádní servisní"/>
    <x v="4"/>
    <x v="2"/>
    <x v="25"/>
    <x v="0"/>
    <n v="480"/>
    <n v="0"/>
    <n v="12"/>
    <n v="0"/>
    <n v="12"/>
    <n v="28440"/>
  </r>
  <r>
    <s v="Ministerstvo obrany"/>
    <s v="Armádní servisní"/>
    <x v="5"/>
    <x v="2"/>
    <x v="56"/>
    <x v="0"/>
    <n v="900"/>
    <n v="0"/>
    <n v="0"/>
    <n v="0"/>
    <n v="0"/>
    <n v="50400"/>
  </r>
  <r>
    <s v="Ministerstvo obrany"/>
    <s v="VLRZ Praha"/>
    <x v="0"/>
    <x v="2"/>
    <x v="57"/>
    <x v="0"/>
    <n v="1020"/>
    <n v="0"/>
    <n v="2.4"/>
    <n v="0"/>
    <n v="2.4"/>
    <n v="57432"/>
  </r>
  <r>
    <s v="Ministerstvo obrany"/>
    <s v="VLRZ Praha"/>
    <x v="1"/>
    <x v="2"/>
    <x v="9"/>
    <x v="0"/>
    <n v="1080"/>
    <n v="0"/>
    <n v="0"/>
    <n v="0"/>
    <n v="0"/>
    <n v="60480"/>
  </r>
  <r>
    <s v="Ministerstvo obrany"/>
    <s v="VLRZ Praha"/>
    <x v="3"/>
    <x v="2"/>
    <x v="58"/>
    <x v="0"/>
    <n v="1590"/>
    <n v="0"/>
    <n v="45.6"/>
    <n v="0"/>
    <n v="45.6"/>
    <n v="94968"/>
  </r>
  <r>
    <s v="Ministerstvo obrany"/>
    <s v="VLRZ Praha"/>
    <x v="4"/>
    <x v="2"/>
    <x v="48"/>
    <x v="0"/>
    <n v="1200"/>
    <n v="0"/>
    <n v="2.4"/>
    <n v="0"/>
    <n v="2.4"/>
    <n v="67512"/>
  </r>
  <r>
    <s v="Ministerstvo obrany"/>
    <s v="VLRZ Praha"/>
    <x v="5"/>
    <x v="2"/>
    <x v="59"/>
    <x v="0"/>
    <n v="1357.2"/>
    <n v="0"/>
    <n v="4.8"/>
    <n v="0"/>
    <n v="4.8"/>
    <n v="76627.199999999997"/>
  </r>
  <r>
    <s v="Ministerstvo obrany"/>
    <s v="VLRZ Praha"/>
    <x v="7"/>
    <x v="2"/>
    <x v="60"/>
    <x v="0"/>
    <n v="558"/>
    <n v="0"/>
    <n v="0"/>
    <n v="0"/>
    <n v="0"/>
    <n v="31248"/>
  </r>
  <r>
    <s v="Ministerstvo obrany"/>
    <s v="Vojenský lesní úřad"/>
    <x v="0"/>
    <x v="2"/>
    <x v="31"/>
    <x v="0"/>
    <n v="120"/>
    <n v="0"/>
    <n v="9.6"/>
    <n v="0"/>
    <n v="9.6"/>
    <n v="7968"/>
  </r>
  <r>
    <s v="Ministerstvo obrany"/>
    <s v="Handball club DUKLA Praha"/>
    <x v="0"/>
    <x v="2"/>
    <x v="61"/>
    <x v="0"/>
    <n v="36"/>
    <n v="0"/>
    <n v="0"/>
    <n v="0"/>
    <n v="0"/>
    <n v="2016"/>
  </r>
  <r>
    <s v="Ministerstvo obrany"/>
    <s v="Volejbalový klub DUKLA Liberec"/>
    <x v="4"/>
    <x v="2"/>
    <x v="61"/>
    <x v="0"/>
    <n v="36"/>
    <n v="0"/>
    <n v="0"/>
    <n v="0"/>
    <n v="0"/>
    <n v="2016"/>
  </r>
  <r>
    <s v="Ministerstvo obrany"/>
    <s v="Vědecké a servisní pracoviště tělesné výchovy a sportu (CASRI)"/>
    <x v="0"/>
    <x v="2"/>
    <x v="62"/>
    <x v="0"/>
    <n v="90"/>
    <n v="0"/>
    <n v="4.8"/>
    <n v="0"/>
    <n v="4.8"/>
    <n v="5664"/>
  </r>
  <r>
    <s v="Ministerstvo spravedlnosti "/>
    <s v="Ministerstvo spravedlnosti "/>
    <x v="0"/>
    <x v="2"/>
    <x v="0"/>
    <x v="1"/>
    <n v="4995.5999999999995"/>
    <n v="0"/>
    <n v="0"/>
    <n v="62.4"/>
    <n v="62.4"/>
    <n v="254691.57024793385"/>
  </r>
  <r>
    <s v="Ministerstvo spravedlnosti "/>
    <s v="Vězeňská služba ČR "/>
    <x v="0"/>
    <x v="21"/>
    <x v="0"/>
    <x v="0"/>
    <n v="6267.5999999999995"/>
    <n v="111.6"/>
    <n v="0"/>
    <n v="0"/>
    <n v="111.6"/>
    <n v="290967.76799999998"/>
  </r>
  <r>
    <s v="Ministerstvo spravedlnosti "/>
    <s v="Vězeňská služba ČR "/>
    <x v="1"/>
    <x v="22"/>
    <x v="0"/>
    <x v="0"/>
    <n v="6075.5999999999995"/>
    <n v="277.2"/>
    <n v="0"/>
    <n v="0"/>
    <n v="277.2"/>
    <n v="304400.304"/>
  </r>
  <r>
    <s v="Ministerstvo spravedlnosti "/>
    <s v="Vězeňská služba ČR "/>
    <x v="2"/>
    <x v="23"/>
    <x v="0"/>
    <x v="0"/>
    <n v="3868.7999999999997"/>
    <n v="58.8"/>
    <n v="0"/>
    <n v="0"/>
    <n v="58.8"/>
    <n v="178271.96400000001"/>
  </r>
  <r>
    <s v="Ministerstvo spravedlnosti "/>
    <s v="Vězeňská služba ČR "/>
    <x v="3"/>
    <x v="24"/>
    <x v="0"/>
    <x v="0"/>
    <n v="10461.6"/>
    <n v="12"/>
    <n v="0"/>
    <n v="0"/>
    <n v="12"/>
    <n v="462629.23199999996"/>
  </r>
  <r>
    <s v="Ministerstvo spravedlnosti "/>
    <s v="Vězeňská služba ČR "/>
    <x v="4"/>
    <x v="25"/>
    <x v="0"/>
    <x v="0"/>
    <n v="15813.599999999999"/>
    <n v="283.2"/>
    <n v="0"/>
    <n v="0"/>
    <n v="283.2"/>
    <n v="734347.78799999994"/>
  </r>
  <r>
    <s v="Ministerstvo spravedlnosti "/>
    <s v="Vězeňská služba ČR "/>
    <x v="5"/>
    <x v="26"/>
    <x v="0"/>
    <x v="0"/>
    <n v="5517.5999999999995"/>
    <n v="51.6"/>
    <n v="0"/>
    <n v="0"/>
    <n v="51.6"/>
    <n v="249982.66800000001"/>
  </r>
  <r>
    <s v="Ministerstvo spravedlnosti "/>
    <s v="Vězeňská služba ČR "/>
    <x v="6"/>
    <x v="27"/>
    <x v="0"/>
    <x v="0"/>
    <n v="1214.3999999999999"/>
    <n v="24"/>
    <n v="0"/>
    <n v="0"/>
    <n v="24"/>
    <n v="56691.648000000001"/>
  </r>
  <r>
    <s v="Ministerstvo spravedlnosti "/>
    <s v="Vězeňská služba ČR "/>
    <x v="7"/>
    <x v="28"/>
    <x v="0"/>
    <x v="0"/>
    <n v="13357.199999999999"/>
    <n v="13.2"/>
    <n v="0"/>
    <n v="0"/>
    <n v="13.2"/>
    <n v="590396.97599999991"/>
  </r>
  <r>
    <s v="Ministerstvo spravedlnosti "/>
    <s v="Zotavovna Přední Labská"/>
    <x v="4"/>
    <x v="2"/>
    <x v="0"/>
    <x v="2"/>
    <n v="133.19999999999999"/>
    <n v="0"/>
    <n v="0"/>
    <n v="0"/>
    <n v="0"/>
    <n v="9315.6"/>
  </r>
  <r>
    <s v="Ministerstvo spravedlnosti "/>
    <s v="Zotavovna Pracov"/>
    <x v="2"/>
    <x v="2"/>
    <x v="0"/>
    <x v="3"/>
    <n v="132"/>
    <n v="0"/>
    <n v="0"/>
    <n v="0"/>
    <n v="0"/>
    <n v="9600"/>
  </r>
  <r>
    <s v="Ministerstvo spravedlnosti "/>
    <s v="Zotavovna Praha"/>
    <x v="0"/>
    <x v="2"/>
    <x v="0"/>
    <x v="4"/>
    <n v="168"/>
    <n v="0"/>
    <n v="0"/>
    <n v="0"/>
    <n v="0"/>
    <n v="9828"/>
  </r>
  <r>
    <s v="Ministerstvo spravedlnosti "/>
    <s v="Probační a mediační služba"/>
    <x v="0"/>
    <x v="29"/>
    <x v="0"/>
    <x v="0"/>
    <n v="18450"/>
    <n v="480"/>
    <n v="0"/>
    <n v="0"/>
    <n v="480"/>
    <n v="1167480"/>
  </r>
  <r>
    <s v="Ministerstvo spravedlnosti "/>
    <s v="Rejstřík trestů"/>
    <x v="0"/>
    <x v="2"/>
    <x v="63"/>
    <x v="0"/>
    <n v="300"/>
    <n v="0"/>
    <n v="240"/>
    <n v="0"/>
    <n v="240"/>
    <n v="28565.950413223141"/>
  </r>
  <r>
    <s v="Ministerstvo spravedlnosti "/>
    <s v="Justiční akademie"/>
    <x v="0"/>
    <x v="30"/>
    <x v="0"/>
    <x v="0"/>
    <n v="150"/>
    <n v="12"/>
    <n v="0"/>
    <n v="0"/>
    <n v="12"/>
    <n v="11844"/>
  </r>
  <r>
    <s v="Ministerstvo spravedlnosti "/>
    <s v="Justiční akademie"/>
    <x v="6"/>
    <x v="31"/>
    <x v="0"/>
    <x v="0"/>
    <n v="714"/>
    <n v="60"/>
    <n v="0"/>
    <n v="0"/>
    <n v="60"/>
    <n v="56793.599999999999"/>
  </r>
  <r>
    <s v="Ministerstvo spravedlnosti "/>
    <s v="Institut pro kriminologii a sociální prevenci"/>
    <x v="0"/>
    <x v="32"/>
    <x v="0"/>
    <x v="0"/>
    <n v="240"/>
    <n v="0"/>
    <n v="0"/>
    <n v="0"/>
    <n v="0"/>
    <n v="15480"/>
  </r>
  <r>
    <s v="Ministerstvo spravedlnosti "/>
    <s v="Nejvyšší soud ČR"/>
    <x v="5"/>
    <x v="33"/>
    <x v="0"/>
    <x v="0"/>
    <n v="3213.6"/>
    <n v="12"/>
    <n v="0"/>
    <n v="0"/>
    <n v="12"/>
    <n v="210672.39669421487"/>
  </r>
  <r>
    <s v="Ministerstvo spravedlnosti "/>
    <s v="Nejvyšší správní soud"/>
    <x v="5"/>
    <x v="34"/>
    <x v="0"/>
    <x v="0"/>
    <n v="1506"/>
    <n v="42"/>
    <n v="0"/>
    <n v="0"/>
    <n v="42"/>
    <n v="113260.1652892562"/>
  </r>
  <r>
    <s v="Ministerstvo spravedlnosti "/>
    <s v="Vrchní soud v Praze"/>
    <x v="0"/>
    <x v="3"/>
    <x v="38"/>
    <x v="0"/>
    <n v="3360"/>
    <n v="0"/>
    <n v="4.8"/>
    <n v="0"/>
    <n v="4.8"/>
    <n v="371182.80991735536"/>
  </r>
  <r>
    <s v="Ministerstvo spravedlnosti "/>
    <s v="Vrchní soud v Olomouci"/>
    <x v="6"/>
    <x v="2"/>
    <x v="0"/>
    <x v="5"/>
    <n v="1494"/>
    <n v="0"/>
    <n v="0"/>
    <n v="22.8"/>
    <n v="22.8"/>
    <n v="93938.181818181823"/>
  </r>
  <r>
    <s v="Ministerstvo spravedlnosti "/>
    <s v="Městský soud v Praze"/>
    <x v="0"/>
    <x v="35"/>
    <x v="0"/>
    <x v="0"/>
    <n v="16800"/>
    <n v="600"/>
    <n v="0"/>
    <n v="0"/>
    <n v="600"/>
    <n v="1075709.7520661156"/>
  </r>
  <r>
    <s v="Ministerstvo spravedlnosti "/>
    <s v="Obvodní soud pro Prahu 1"/>
    <x v="0"/>
    <x v="2"/>
    <x v="0"/>
    <x v="6"/>
    <n v="3900"/>
    <n v="0"/>
    <n v="0"/>
    <n v="0"/>
    <n v="0"/>
    <n v="206426.77685950411"/>
  </r>
  <r>
    <s v="Ministerstvo spravedlnosti "/>
    <s v="Obvodní soud pro Prahu 2"/>
    <x v="0"/>
    <x v="2"/>
    <x v="64"/>
    <x v="0"/>
    <n v="4450.8"/>
    <n v="0"/>
    <n v="44.4"/>
    <n v="0"/>
    <n v="44.4"/>
    <n v="337307.10743801657"/>
  </r>
  <r>
    <s v="Ministerstvo spravedlnosti "/>
    <s v="Obvodní soud pro Prahu 3"/>
    <x v="0"/>
    <x v="2"/>
    <x v="0"/>
    <x v="7"/>
    <n v="3014.4"/>
    <n v="0"/>
    <n v="0"/>
    <n v="0"/>
    <n v="0"/>
    <n v="150960.99173553719"/>
  </r>
  <r>
    <s v="Ministerstvo spravedlnosti "/>
    <s v="Obvodní soud pro Prahu 4"/>
    <x v="0"/>
    <x v="2"/>
    <x v="0"/>
    <x v="8"/>
    <n v="8457.6"/>
    <n v="0"/>
    <n v="0"/>
    <n v="13.2"/>
    <n v="13.2"/>
    <n v="468495.867768595"/>
  </r>
  <r>
    <s v="Ministerstvo spravedlnosti "/>
    <s v="Obvodní soud pro Prahu 5"/>
    <x v="0"/>
    <x v="36"/>
    <x v="0"/>
    <x v="0"/>
    <n v="3534"/>
    <n v="0"/>
    <n v="0"/>
    <n v="0"/>
    <n v="0"/>
    <n v="194334.54545454547"/>
  </r>
  <r>
    <s v="Ministerstvo spravedlnosti "/>
    <s v="Obvodní soud pro Prahu 6"/>
    <x v="0"/>
    <x v="37"/>
    <x v="0"/>
    <x v="0"/>
    <n v="5400"/>
    <n v="6"/>
    <n v="0"/>
    <n v="0"/>
    <n v="6"/>
    <n v="322223.80165289255"/>
  </r>
  <r>
    <s v="Ministerstvo spravedlnosti "/>
    <s v="Obvodní soud pro Prahu 7"/>
    <x v="0"/>
    <x v="2"/>
    <x v="65"/>
    <x v="0"/>
    <n v="1500"/>
    <n v="7.1999999999999993"/>
    <n v="0"/>
    <n v="0"/>
    <n v="7.1999999999999993"/>
    <n v="89720.33057851241"/>
  </r>
  <r>
    <s v="Ministerstvo spravedlnosti "/>
    <s v="Obvodní soud pro Prahu 8"/>
    <x v="0"/>
    <x v="38"/>
    <x v="66"/>
    <x v="0"/>
    <n v="3240"/>
    <n v="90"/>
    <n v="90"/>
    <n v="0"/>
    <n v="180"/>
    <n v="199259.50413223141"/>
  </r>
  <r>
    <s v="Ministerstvo spravedlnosti "/>
    <s v="Obvodní soud pro Prahu 9"/>
    <x v="0"/>
    <x v="2"/>
    <x v="67"/>
    <x v="0"/>
    <n v="4200"/>
    <n v="0"/>
    <n v="6"/>
    <n v="0"/>
    <n v="6"/>
    <n v="349158.34710743808"/>
  </r>
  <r>
    <s v="Ministerstvo spravedlnosti "/>
    <s v="Obvodní soud pro Prahu 10"/>
    <x v="0"/>
    <x v="2"/>
    <x v="68"/>
    <x v="0"/>
    <n v="3702"/>
    <n v="0"/>
    <n v="30"/>
    <n v="0"/>
    <n v="30"/>
    <n v="197633.05785123969"/>
  </r>
  <r>
    <s v="Ministerstvo spravedlnosti "/>
    <s v="Krajský soud v Praze"/>
    <x v="0"/>
    <x v="39"/>
    <x v="0"/>
    <x v="0"/>
    <n v="7280.4"/>
    <n v="192"/>
    <n v="0"/>
    <n v="0"/>
    <n v="192"/>
    <n v="401104.46280991728"/>
  </r>
  <r>
    <s v="Ministerstvo spravedlnosti "/>
    <s v="Okresní soud v Benešově"/>
    <x v="1"/>
    <x v="40"/>
    <x v="0"/>
    <x v="0"/>
    <n v="1794"/>
    <n v="0"/>
    <n v="0"/>
    <n v="0"/>
    <n v="0"/>
    <n v="89699.504132231406"/>
  </r>
  <r>
    <s v="Ministerstvo spravedlnosti "/>
    <s v="Okresní soud v Berouně"/>
    <x v="1"/>
    <x v="2"/>
    <x v="0"/>
    <x v="9"/>
    <n v="1466.3999999999999"/>
    <n v="0"/>
    <n v="0"/>
    <n v="19.2"/>
    <n v="19.2"/>
    <n v="81988.760330578516"/>
  </r>
  <r>
    <s v="Ministerstvo spravedlnosti "/>
    <s v="Okresní soud v Kladně"/>
    <x v="1"/>
    <x v="41"/>
    <x v="0"/>
    <x v="0"/>
    <n v="5100"/>
    <n v="0"/>
    <n v="0"/>
    <n v="0"/>
    <n v="0"/>
    <n v="282795.37190082646"/>
  </r>
  <r>
    <s v="Ministerstvo spravedlnosti "/>
    <s v="Okresní soud v Kolíně"/>
    <x v="1"/>
    <x v="42"/>
    <x v="0"/>
    <x v="0"/>
    <n v="2016"/>
    <n v="9.6"/>
    <n v="0"/>
    <n v="0"/>
    <n v="9.6"/>
    <n v="112786.11570247932"/>
  </r>
  <r>
    <s v="Ministerstvo spravedlnosti "/>
    <s v="Okresní soud v Kutné Hoře"/>
    <x v="1"/>
    <x v="43"/>
    <x v="0"/>
    <x v="0"/>
    <n v="1512"/>
    <n v="0"/>
    <n v="0"/>
    <n v="0"/>
    <n v="0"/>
    <n v="83840.33057851241"/>
  </r>
  <r>
    <s v="Ministerstvo spravedlnosti "/>
    <s v="Okresní soud v Mělníku"/>
    <x v="1"/>
    <x v="11"/>
    <x v="0"/>
    <x v="0"/>
    <n v="3000"/>
    <n v="0"/>
    <n v="0"/>
    <n v="0"/>
    <n v="0"/>
    <n v="166349.75206611567"/>
  </r>
  <r>
    <s v="Ministerstvo spravedlnosti "/>
    <s v="Okresní soud v Mladé Boleslavi"/>
    <x v="1"/>
    <x v="44"/>
    <x v="0"/>
    <x v="0"/>
    <n v="1112.3999999999999"/>
    <n v="0"/>
    <n v="0"/>
    <n v="1.2"/>
    <n v="1.2"/>
    <n v="61682.975206611569"/>
  </r>
  <r>
    <s v="Ministerstvo spravedlnosti "/>
    <s v="Okresní soud v Nymburce"/>
    <x v="1"/>
    <x v="13"/>
    <x v="0"/>
    <x v="0"/>
    <n v="1200"/>
    <n v="0"/>
    <n v="0"/>
    <n v="0"/>
    <n v="0"/>
    <n v="54995.702479338841"/>
  </r>
  <r>
    <s v="Ministerstvo spravedlnosti "/>
    <s v="Okresní soud  Praha - západ"/>
    <x v="0"/>
    <x v="2"/>
    <x v="69"/>
    <x v="0"/>
    <n v="2580"/>
    <n v="0"/>
    <n v="0"/>
    <n v="0"/>
    <n v="0"/>
    <n v="143060.82644628099"/>
  </r>
  <r>
    <s v="Ministerstvo spravedlnosti "/>
    <s v="Okresní soud Praha - východ"/>
    <x v="0"/>
    <x v="45"/>
    <x v="0"/>
    <x v="0"/>
    <n v="4032"/>
    <n v="300"/>
    <n v="0"/>
    <n v="0"/>
    <n v="300"/>
    <n v="213959.00826446281"/>
  </r>
  <r>
    <s v="Ministerstvo spravedlnosti "/>
    <s v="Okresní soud v Příbrami"/>
    <x v="1"/>
    <x v="46"/>
    <x v="0"/>
    <x v="0"/>
    <n v="2154"/>
    <n v="6"/>
    <n v="0"/>
    <n v="0"/>
    <n v="6"/>
    <n v="119130.2479338843"/>
  </r>
  <r>
    <s v="Ministerstvo spravedlnosti "/>
    <s v="Okresní soud v Rakovníku"/>
    <x v="1"/>
    <x v="47"/>
    <x v="0"/>
    <x v="0"/>
    <n v="1380"/>
    <n v="0"/>
    <n v="0"/>
    <n v="0"/>
    <n v="0"/>
    <n v="76521.322314049583"/>
  </r>
  <r>
    <s v="Ministerstvo spravedlnosti "/>
    <s v="Krajský soud v Českých Budějovicích"/>
    <x v="2"/>
    <x v="2"/>
    <x v="0"/>
    <x v="10"/>
    <n v="3138"/>
    <n v="0"/>
    <n v="0"/>
    <n v="13.2"/>
    <n v="13.2"/>
    <n v="155774.87603305787"/>
  </r>
  <r>
    <s v="Ministerstvo spravedlnosti "/>
    <s v="Okresní soud v Českých Budějovicích"/>
    <x v="2"/>
    <x v="48"/>
    <x v="0"/>
    <x v="0"/>
    <n v="4320"/>
    <n v="0"/>
    <n v="0"/>
    <n v="0"/>
    <n v="0"/>
    <n v="253756.36363636362"/>
  </r>
  <r>
    <s v="Ministerstvo spravedlnosti "/>
    <s v="Okresní soud v Českém Krumlově"/>
    <x v="2"/>
    <x v="2"/>
    <x v="70"/>
    <x v="0"/>
    <n v="1314"/>
    <n v="0"/>
    <n v="0"/>
    <n v="0"/>
    <n v="0"/>
    <n v="76869.421487603307"/>
  </r>
  <r>
    <s v="Ministerstvo spravedlnosti "/>
    <s v="Okresní soud v Jindřichově Hradci"/>
    <x v="2"/>
    <x v="49"/>
    <x v="0"/>
    <x v="0"/>
    <n v="660"/>
    <n v="12"/>
    <n v="0"/>
    <n v="0"/>
    <n v="12"/>
    <n v="71891.900826446275"/>
  </r>
  <r>
    <s v="Ministerstvo spravedlnosti "/>
    <s v="Okresní soud v Pelhřimově"/>
    <x v="2"/>
    <x v="2"/>
    <x v="0"/>
    <x v="11"/>
    <n v="720"/>
    <n v="0"/>
    <n v="0"/>
    <n v="0"/>
    <n v="0"/>
    <n v="35640"/>
  </r>
  <r>
    <s v="Ministerstvo spravedlnosti "/>
    <s v="Okresní soud v Písku"/>
    <x v="2"/>
    <x v="2"/>
    <x v="71"/>
    <x v="12"/>
    <n v="1416"/>
    <n v="0"/>
    <n v="0"/>
    <n v="0"/>
    <n v="0"/>
    <n v="75331.239669421484"/>
  </r>
  <r>
    <s v="Ministerstvo spravedlnosti "/>
    <s v="Okresní soud v Prachaticích"/>
    <x v="2"/>
    <x v="12"/>
    <x v="0"/>
    <x v="0"/>
    <n v="600"/>
    <n v="12"/>
    <n v="0"/>
    <n v="0"/>
    <n v="12"/>
    <n v="35984.132231404954"/>
  </r>
  <r>
    <s v="Ministerstvo spravedlnosti "/>
    <s v="Okresní soud ve Strakonicích"/>
    <x v="2"/>
    <x v="50"/>
    <x v="0"/>
    <x v="0"/>
    <n v="966"/>
    <n v="4.8"/>
    <n v="0"/>
    <n v="0"/>
    <n v="4.8"/>
    <n v="73111.735537190078"/>
  </r>
  <r>
    <s v="Ministerstvo spravedlnosti "/>
    <s v="Okresní soud v Táboře"/>
    <x v="2"/>
    <x v="51"/>
    <x v="0"/>
    <x v="0"/>
    <n v="1524"/>
    <n v="3.5999999999999996"/>
    <n v="0"/>
    <n v="0"/>
    <n v="3.5999999999999996"/>
    <n v="88935.867768595039"/>
  </r>
  <r>
    <s v="Ministerstvo spravedlnosti "/>
    <s v="Krajský soud v Plzni"/>
    <x v="2"/>
    <x v="52"/>
    <x v="0"/>
    <x v="0"/>
    <n v="3583.2"/>
    <n v="336"/>
    <n v="0"/>
    <n v="0"/>
    <n v="336"/>
    <n v="253028.42975206612"/>
  </r>
  <r>
    <s v="Ministerstvo spravedlnosti "/>
    <s v="Okresní soud v Domažlicích"/>
    <x v="2"/>
    <x v="2"/>
    <x v="72"/>
    <x v="0"/>
    <n v="1266"/>
    <n v="0"/>
    <n v="2.4"/>
    <n v="0"/>
    <n v="2.4"/>
    <n v="106529.25619834711"/>
  </r>
  <r>
    <s v="Ministerstvo spravedlnosti "/>
    <s v="Okresní soud v Chebu"/>
    <x v="3"/>
    <x v="53"/>
    <x v="0"/>
    <x v="0"/>
    <n v="1758"/>
    <n v="8.4"/>
    <n v="0"/>
    <n v="0"/>
    <n v="8.4"/>
    <n v="123364.95867768597"/>
  </r>
  <r>
    <s v="Ministerstvo spravedlnosti "/>
    <s v="Okresní soud v Karlových Varech"/>
    <x v="3"/>
    <x v="54"/>
    <x v="0"/>
    <x v="0"/>
    <n v="1800"/>
    <n v="0"/>
    <n v="0"/>
    <n v="0"/>
    <n v="0"/>
    <n v="103139.50413223141"/>
  </r>
  <r>
    <s v="Ministerstvo spravedlnosti "/>
    <s v="Okresní soud v Klatovech"/>
    <x v="2"/>
    <x v="2"/>
    <x v="0"/>
    <x v="13"/>
    <n v="732"/>
    <n v="0"/>
    <n v="0"/>
    <n v="16.8"/>
    <n v="16.8"/>
    <n v="48855.867768595046"/>
  </r>
  <r>
    <s v="Ministerstvo spravedlnosti "/>
    <s v="Okresní soud Plzeň - jih"/>
    <x v="2"/>
    <x v="55"/>
    <x v="0"/>
    <x v="0"/>
    <n v="1266"/>
    <n v="0"/>
    <n v="0"/>
    <n v="0"/>
    <n v="0"/>
    <n v="94431.074380165272"/>
  </r>
  <r>
    <s v="Ministerstvo spravedlnosti "/>
    <s v="Okresní soud Plzeň - město"/>
    <x v="2"/>
    <x v="2"/>
    <x v="0"/>
    <x v="14"/>
    <n v="3600"/>
    <n v="0"/>
    <n v="0"/>
    <n v="6"/>
    <n v="6"/>
    <n v="204000"/>
  </r>
  <r>
    <s v="Ministerstvo spravedlnosti "/>
    <s v="Okresní soud Plzeň - sever"/>
    <x v="2"/>
    <x v="2"/>
    <x v="0"/>
    <x v="15"/>
    <n v="1704"/>
    <n v="0"/>
    <n v="0"/>
    <n v="6"/>
    <n v="6"/>
    <n v="84122.975206611576"/>
  </r>
  <r>
    <s v="Ministerstvo spravedlnosti "/>
    <s v="Okresní soud v Rokycanech"/>
    <x v="2"/>
    <x v="2"/>
    <x v="0"/>
    <x v="16"/>
    <n v="600"/>
    <n v="0"/>
    <n v="0"/>
    <n v="0"/>
    <n v="0"/>
    <n v="39639.669421487597"/>
  </r>
  <r>
    <s v="Ministerstvo spravedlnosti "/>
    <s v="Okresní soud v Sokolově"/>
    <x v="3"/>
    <x v="56"/>
    <x v="0"/>
    <x v="0"/>
    <n v="2166"/>
    <n v="10.799999999999999"/>
    <n v="0"/>
    <n v="0"/>
    <n v="10.799999999999999"/>
    <n v="138506.77685950411"/>
  </r>
  <r>
    <s v="Ministerstvo spravedlnosti "/>
    <s v="Okresní soud v Tachově"/>
    <x v="2"/>
    <x v="2"/>
    <x v="73"/>
    <x v="0"/>
    <n v="1352.3999999999999"/>
    <n v="0"/>
    <n v="68.399999999999991"/>
    <n v="0"/>
    <n v="68.399999999999991"/>
    <n v="81852.892561983463"/>
  </r>
  <r>
    <s v="Ministerstvo spravedlnosti "/>
    <s v="Krajský soud v Ústí nad Labem"/>
    <x v="3"/>
    <x v="57"/>
    <x v="0"/>
    <x v="0"/>
    <n v="20582.399999999998"/>
    <n v="364.8"/>
    <n v="0"/>
    <n v="0"/>
    <n v="364.8"/>
    <n v="1572068.4"/>
  </r>
  <r>
    <s v="Ministerstvo spravedlnosti "/>
    <s v="Krajský soud v Ústí nad Labem - pobočka v Liberci"/>
    <x v="4"/>
    <x v="58"/>
    <x v="0"/>
    <x v="0"/>
    <n v="6528"/>
    <n v="24"/>
    <n v="0"/>
    <n v="0"/>
    <n v="24"/>
    <n v="360675.6"/>
  </r>
  <r>
    <s v="Ministerstvo spravedlnosti "/>
    <s v="Okresní soud v České Lípě"/>
    <x v="4"/>
    <x v="2"/>
    <x v="0"/>
    <x v="17"/>
    <n v="1632"/>
    <n v="0"/>
    <n v="0"/>
    <n v="24"/>
    <n v="24"/>
    <n v="85101.818181818162"/>
  </r>
  <r>
    <s v="Ministerstvo spravedlnosti "/>
    <s v="Okresní soud v Děčíně"/>
    <x v="3"/>
    <x v="2"/>
    <x v="0"/>
    <x v="18"/>
    <n v="2448"/>
    <n v="0"/>
    <n v="0"/>
    <n v="30"/>
    <n v="30"/>
    <n v="169250.57851239672"/>
  </r>
  <r>
    <s v="Ministerstvo spravedlnosti "/>
    <s v="Okresní soud v Chomutově"/>
    <x v="3"/>
    <x v="2"/>
    <x v="53"/>
    <x v="0"/>
    <n v="2100"/>
    <n v="0"/>
    <n v="60"/>
    <n v="0"/>
    <n v="60"/>
    <n v="140100.49586776859"/>
  </r>
  <r>
    <s v="Ministerstvo spravedlnosti "/>
    <s v="Okresní soud v Jablonci nad Nisou"/>
    <x v="4"/>
    <x v="2"/>
    <x v="74"/>
    <x v="0"/>
    <n v="1296"/>
    <n v="0"/>
    <n v="0"/>
    <n v="0"/>
    <n v="0"/>
    <n v="99714.049586776862"/>
  </r>
  <r>
    <s v="Ministerstvo spravedlnosti "/>
    <s v="Okresní soud v Liberci"/>
    <x v="4"/>
    <x v="2"/>
    <x v="0"/>
    <x v="14"/>
    <n v="3600"/>
    <n v="0"/>
    <n v="0"/>
    <n v="0"/>
    <n v="0"/>
    <n v="175860.49586776859"/>
  </r>
  <r>
    <s v="Ministerstvo spravedlnosti "/>
    <s v="Okresní soud v Litoměřicích"/>
    <x v="3"/>
    <x v="38"/>
    <x v="0"/>
    <x v="0"/>
    <n v="1620"/>
    <n v="0"/>
    <n v="0"/>
    <n v="0"/>
    <n v="0"/>
    <n v="96503.801652892565"/>
  </r>
  <r>
    <s v="Ministerstvo spravedlnosti "/>
    <s v="Okresní soud v Lounech"/>
    <x v="3"/>
    <x v="2"/>
    <x v="0"/>
    <x v="19"/>
    <n v="1814.3999999999999"/>
    <n v="0"/>
    <n v="0"/>
    <n v="2.4"/>
    <n v="2.4"/>
    <n v="118631.40495867768"/>
  </r>
  <r>
    <s v="Ministerstvo spravedlnosti "/>
    <s v="Okresní soud v Mostě"/>
    <x v="3"/>
    <x v="13"/>
    <x v="48"/>
    <x v="0"/>
    <n v="2400"/>
    <n v="2.4"/>
    <n v="0"/>
    <n v="0"/>
    <n v="2.4"/>
    <n v="135300.49586776859"/>
  </r>
  <r>
    <s v="Ministerstvo spravedlnosti "/>
    <s v="Okresní soud v Teplicích"/>
    <x v="3"/>
    <x v="59"/>
    <x v="0"/>
    <x v="0"/>
    <n v="2646"/>
    <n v="36"/>
    <n v="0"/>
    <n v="0"/>
    <n v="36"/>
    <n v="161752.0661157025"/>
  </r>
  <r>
    <s v="Ministerstvo spravedlnosti "/>
    <s v="Okresní soud v Ústí nad Labem"/>
    <x v="3"/>
    <x v="15"/>
    <x v="0"/>
    <x v="0"/>
    <n v="4800"/>
    <n v="12"/>
    <n v="0"/>
    <n v="0"/>
    <n v="12"/>
    <n v="290417.85123966943"/>
  </r>
  <r>
    <s v="Ministerstvo spravedlnosti "/>
    <s v="Krajský soud v Hradci Králové"/>
    <x v="4"/>
    <x v="60"/>
    <x v="75"/>
    <x v="0"/>
    <n v="7344"/>
    <n v="0"/>
    <n v="42"/>
    <n v="0"/>
    <n v="42"/>
    <n v="475801.98347107437"/>
  </r>
  <r>
    <s v="Ministerstvo spravedlnosti "/>
    <s v="Okresní soud v Havlíčkově Brodě"/>
    <x v="5"/>
    <x v="2"/>
    <x v="56"/>
    <x v="0"/>
    <n v="900"/>
    <n v="0"/>
    <n v="2.4"/>
    <n v="0"/>
    <n v="2.4"/>
    <n v="45126.942148760332"/>
  </r>
  <r>
    <s v="Ministerstvo spravedlnosti "/>
    <s v="Okresní soud v Hradci Králové"/>
    <x v="4"/>
    <x v="2"/>
    <x v="76"/>
    <x v="0"/>
    <n v="2592"/>
    <n v="0"/>
    <n v="2.4"/>
    <n v="0"/>
    <n v="2.4"/>
    <n v="142577.85123966943"/>
  </r>
  <r>
    <s v="Ministerstvo spravedlnosti "/>
    <s v="Okresní soud v Chrudimi"/>
    <x v="4"/>
    <x v="2"/>
    <x v="26"/>
    <x v="0"/>
    <n v="1440"/>
    <n v="0"/>
    <n v="12"/>
    <n v="0"/>
    <n v="12"/>
    <n v="75956.033057851237"/>
  </r>
  <r>
    <s v="Ministerstvo spravedlnosti "/>
    <s v="Okresní soud v Jičíně "/>
    <x v="4"/>
    <x v="2"/>
    <x v="0"/>
    <x v="20"/>
    <n v="1543.2"/>
    <n v="0"/>
    <n v="0"/>
    <n v="3.5999999999999996"/>
    <n v="3.5999999999999996"/>
    <n v="74038.016528925626"/>
  </r>
  <r>
    <s v="Ministerstvo spravedlnosti "/>
    <s v="Okresní soud v Náchodě"/>
    <x v="4"/>
    <x v="2"/>
    <x v="26"/>
    <x v="0"/>
    <n v="1440"/>
    <n v="0"/>
    <n v="0"/>
    <n v="4.8"/>
    <n v="4.8"/>
    <n v="81102.148760330572"/>
  </r>
  <r>
    <s v="Ministerstvo spravedlnosti "/>
    <s v="Okresní soud v Pardubicích"/>
    <x v="4"/>
    <x v="61"/>
    <x v="0"/>
    <x v="0"/>
    <n v="2520"/>
    <n v="0"/>
    <n v="0"/>
    <n v="24"/>
    <n v="24"/>
    <n v="185080.66115702482"/>
  </r>
  <r>
    <s v="Ministerstvo spravedlnosti "/>
    <s v="Okresní soud v Rychnově n. Kněžnou"/>
    <x v="4"/>
    <x v="2"/>
    <x v="0"/>
    <x v="21"/>
    <n v="1440"/>
    <n v="0"/>
    <n v="0"/>
    <n v="3.5999999999999996"/>
    <n v="3.5999999999999996"/>
    <n v="84361.983471074374"/>
  </r>
  <r>
    <s v="Ministerstvo spravedlnosti "/>
    <s v="Okresní soud v Semilech"/>
    <x v="4"/>
    <x v="2"/>
    <x v="0"/>
    <x v="22"/>
    <n v="840"/>
    <n v="0"/>
    <n v="0"/>
    <n v="1.2"/>
    <n v="1.2"/>
    <n v="42877.685950413215"/>
  </r>
  <r>
    <s v="Ministerstvo spravedlnosti "/>
    <s v="Okresní soud ve Svitavách"/>
    <x v="4"/>
    <x v="62"/>
    <x v="0"/>
    <x v="0"/>
    <n v="1152"/>
    <n v="0"/>
    <n v="0"/>
    <n v="6"/>
    <n v="6"/>
    <n v="81889.58677685952"/>
  </r>
  <r>
    <s v="Ministerstvo spravedlnosti "/>
    <s v="Okresní soud v Trutnově"/>
    <x v="4"/>
    <x v="2"/>
    <x v="0"/>
    <x v="23"/>
    <n v="960"/>
    <n v="0"/>
    <n v="0"/>
    <n v="0"/>
    <n v="0"/>
    <n v="47913.719008264467"/>
  </r>
  <r>
    <s v="Ministerstvo spravedlnosti "/>
    <s v="Okresní soud v Ústí nad Orlicí"/>
    <x v="4"/>
    <x v="2"/>
    <x v="9"/>
    <x v="0"/>
    <n v="1080"/>
    <n v="0"/>
    <n v="12"/>
    <n v="0"/>
    <n v="12"/>
    <n v="63990.74380165289"/>
  </r>
  <r>
    <s v="Ministerstvo spravedlnosti "/>
    <s v="Krajský soud v Brně - Krajský soud v Brně, pobočka Jihlava"/>
    <x v="5"/>
    <x v="2"/>
    <x v="0"/>
    <x v="24"/>
    <n v="10800"/>
    <n v="0"/>
    <n v="0"/>
    <n v="138"/>
    <n v="138"/>
    <n v="535602"/>
  </r>
  <r>
    <s v="Ministerstvo spravedlnosti "/>
    <s v="Krajský soud v Brně - pobočka Zlín"/>
    <x v="6"/>
    <x v="2"/>
    <x v="0"/>
    <x v="25"/>
    <n v="228"/>
    <n v="0"/>
    <n v="0"/>
    <n v="12"/>
    <n v="12"/>
    <n v="12297.6"/>
  </r>
  <r>
    <s v="Ministerstvo spravedlnosti "/>
    <s v="Okresní soud v Blansku"/>
    <x v="5"/>
    <x v="2"/>
    <x v="0"/>
    <x v="26"/>
    <n v="1076.3999999999999"/>
    <n v="0"/>
    <n v="0"/>
    <n v="0"/>
    <n v="0"/>
    <n v="52743.471074380162"/>
  </r>
  <r>
    <s v="Ministerstvo spravedlnosti "/>
    <s v="Městský soud v Brně"/>
    <x v="5"/>
    <x v="63"/>
    <x v="0"/>
    <x v="0"/>
    <n v="9600"/>
    <n v="0"/>
    <n v="0"/>
    <n v="64.8"/>
    <n v="64.8"/>
    <n v="640598.6776859503"/>
  </r>
  <r>
    <s v="Ministerstvo spravedlnosti "/>
    <s v="Okresní soud Brno - venkov"/>
    <x v="5"/>
    <x v="2"/>
    <x v="77"/>
    <x v="0"/>
    <n v="1542"/>
    <n v="0"/>
    <n v="0"/>
    <n v="12"/>
    <n v="12"/>
    <n v="92214.545454545456"/>
  </r>
  <r>
    <s v="Ministerstvo spravedlnosti "/>
    <s v="Okresní soud v Břeclavi"/>
    <x v="5"/>
    <x v="2"/>
    <x v="78"/>
    <x v="0"/>
    <n v="1756.8"/>
    <n v="0"/>
    <n v="2.4"/>
    <n v="0"/>
    <n v="2.4"/>
    <n v="96981.818181818162"/>
  </r>
  <r>
    <s v="Ministerstvo spravedlnosti "/>
    <s v="Okresní soud v Hodoníně"/>
    <x v="5"/>
    <x v="2"/>
    <x v="79"/>
    <x v="0"/>
    <n v="1086"/>
    <n v="0"/>
    <n v="38.4"/>
    <n v="0"/>
    <n v="38.4"/>
    <n v="72617.851239669413"/>
  </r>
  <r>
    <s v="Ministerstvo spravedlnosti "/>
    <s v="Okresní soud v Jihlavě"/>
    <x v="5"/>
    <x v="2"/>
    <x v="80"/>
    <x v="0"/>
    <n v="2070"/>
    <n v="0"/>
    <n v="0"/>
    <n v="0"/>
    <n v="0"/>
    <n v="108675.37190082643"/>
  </r>
  <r>
    <s v="Ministerstvo spravedlnosti "/>
    <s v="Okresní soud v Kroměříži"/>
    <x v="6"/>
    <x v="2"/>
    <x v="0"/>
    <x v="27"/>
    <n v="1200"/>
    <n v="0"/>
    <n v="0"/>
    <n v="0"/>
    <n v="0"/>
    <n v="71915.702479338841"/>
  </r>
  <r>
    <s v="Ministerstvo spravedlnosti "/>
    <s v="Okresní soud v Prostějově"/>
    <x v="6"/>
    <x v="2"/>
    <x v="81"/>
    <x v="0"/>
    <n v="2184"/>
    <n v="0"/>
    <n v="0"/>
    <n v="0"/>
    <n v="0"/>
    <n v="167971.23966942148"/>
  </r>
  <r>
    <s v="Ministerstvo spravedlnosti "/>
    <s v="Okresní soud v Třebíči"/>
    <x v="5"/>
    <x v="64"/>
    <x v="0"/>
    <x v="0"/>
    <n v="2160"/>
    <n v="0"/>
    <n v="0"/>
    <n v="12"/>
    <n v="12"/>
    <n v="122460.49586776859"/>
  </r>
  <r>
    <s v="Ministerstvo spravedlnosti "/>
    <s v="Okresní soud v Uherském Hradišti"/>
    <x v="5"/>
    <x v="2"/>
    <x v="0"/>
    <x v="28"/>
    <n v="1920"/>
    <n v="0"/>
    <n v="0"/>
    <n v="6"/>
    <n v="6"/>
    <n v="94311.074380165272"/>
  </r>
  <r>
    <s v="Ministerstvo spravedlnosti "/>
    <s v="Okresní soud ve Vyškově"/>
    <x v="5"/>
    <x v="65"/>
    <x v="0"/>
    <x v="0"/>
    <n v="1440"/>
    <n v="0"/>
    <n v="0"/>
    <n v="0"/>
    <n v="0"/>
    <n v="79920"/>
  </r>
  <r>
    <s v="Ministerstvo spravedlnosti "/>
    <s v="Okresní soud ve Zlíně"/>
    <x v="6"/>
    <x v="2"/>
    <x v="82"/>
    <x v="0"/>
    <n v="2967.6"/>
    <n v="0"/>
    <n v="8.4"/>
    <n v="0"/>
    <n v="8.4"/>
    <n v="167600.3305785124"/>
  </r>
  <r>
    <s v="Ministerstvo spravedlnosti "/>
    <s v="Okresní soud ve Znojmě"/>
    <x v="5"/>
    <x v="2"/>
    <x v="0"/>
    <x v="27"/>
    <n v="1200"/>
    <n v="0"/>
    <n v="0"/>
    <n v="2.4"/>
    <n v="2.4"/>
    <n v="79652.231404958671"/>
  </r>
  <r>
    <s v="Ministerstvo spravedlnosti "/>
    <s v="Okresní soud ve Žďáru nad Sázavou"/>
    <x v="5"/>
    <x v="66"/>
    <x v="0"/>
    <x v="0"/>
    <n v="816"/>
    <n v="3.5999999999999996"/>
    <n v="0"/>
    <n v="0"/>
    <n v="3.5999999999999996"/>
    <n v="47241.322314049583"/>
  </r>
  <r>
    <s v="Ministerstvo spravedlnosti "/>
    <s v="Krajský soud v Ostravě"/>
    <x v="7"/>
    <x v="67"/>
    <x v="0"/>
    <x v="0"/>
    <n v="7680"/>
    <n v="228"/>
    <n v="0"/>
    <n v="0"/>
    <n v="228"/>
    <n v="436143.47107438016"/>
  </r>
  <r>
    <s v="Ministerstvo spravedlnosti "/>
    <s v="Okresní soud v Bruntále"/>
    <x v="7"/>
    <x v="68"/>
    <x v="0"/>
    <x v="0"/>
    <n v="2640"/>
    <n v="6"/>
    <n v="0"/>
    <n v="0"/>
    <n v="6"/>
    <n v="189964.95867768597"/>
  </r>
  <r>
    <s v="Ministerstvo spravedlnosti "/>
    <s v="Okresní soud ve Frýdku-Místku"/>
    <x v="7"/>
    <x v="69"/>
    <x v="0"/>
    <x v="0"/>
    <n v="2880"/>
    <n v="0"/>
    <n v="0"/>
    <n v="6"/>
    <n v="6"/>
    <n v="208812.89256198346"/>
  </r>
  <r>
    <s v="Ministerstvo spravedlnosti "/>
    <s v="Okresní soud v Jeseníku"/>
    <x v="6"/>
    <x v="70"/>
    <x v="0"/>
    <x v="0"/>
    <n v="882"/>
    <n v="0"/>
    <n v="0"/>
    <n v="0"/>
    <n v="0"/>
    <n v="50053.884297520664"/>
  </r>
  <r>
    <s v="Ministerstvo spravedlnosti "/>
    <s v="Okresní soud v Karviné"/>
    <x v="7"/>
    <x v="2"/>
    <x v="36"/>
    <x v="29"/>
    <n v="4800"/>
    <n v="0"/>
    <n v="48"/>
    <n v="0"/>
    <n v="48"/>
    <n v="263005.28925619833"/>
  </r>
  <r>
    <s v="Ministerstvo spravedlnosti "/>
    <s v="Okresní soud v Novém Jičíně"/>
    <x v="7"/>
    <x v="2"/>
    <x v="0"/>
    <x v="30"/>
    <n v="1237.2"/>
    <n v="0"/>
    <n v="0"/>
    <n v="1.2"/>
    <n v="1.2"/>
    <n v="77086.611570247929"/>
  </r>
  <r>
    <s v="Ministerstvo spravedlnosti "/>
    <s v="Okresní soud v Olomouci"/>
    <x v="6"/>
    <x v="2"/>
    <x v="83"/>
    <x v="0"/>
    <n v="1800"/>
    <n v="0"/>
    <n v="1.2"/>
    <n v="0"/>
    <n v="1.2"/>
    <n v="94038.347107438007"/>
  </r>
  <r>
    <s v="Ministerstvo spravedlnosti "/>
    <s v="Okresní soud v Opavě"/>
    <x v="7"/>
    <x v="2"/>
    <x v="84"/>
    <x v="0"/>
    <n v="3306"/>
    <n v="0"/>
    <n v="18"/>
    <n v="0"/>
    <n v="18"/>
    <n v="177180.49586776859"/>
  </r>
  <r>
    <s v="Ministerstvo spravedlnosti "/>
    <s v="Okresní soud v Ostravě"/>
    <x v="7"/>
    <x v="2"/>
    <x v="85"/>
    <x v="0"/>
    <n v="9894"/>
    <n v="0"/>
    <n v="0"/>
    <n v="0"/>
    <n v="0"/>
    <n v="549017.85123966937"/>
  </r>
  <r>
    <s v="Ministerstvo spravedlnosti "/>
    <s v="Okresní soud v Přerově"/>
    <x v="6"/>
    <x v="71"/>
    <x v="86"/>
    <x v="0"/>
    <n v="1440"/>
    <n v="0"/>
    <n v="12"/>
    <n v="0"/>
    <n v="12"/>
    <n v="82098.8429752066"/>
  </r>
  <r>
    <s v="Ministerstvo spravedlnosti "/>
    <s v="Okresní soud v Šumperku"/>
    <x v="6"/>
    <x v="2"/>
    <x v="87"/>
    <x v="0"/>
    <n v="1909.1999999999998"/>
    <n v="0"/>
    <n v="30"/>
    <n v="0"/>
    <n v="30"/>
    <n v="105443.30578512397"/>
  </r>
  <r>
    <s v="Ministerstvo spravedlnosti "/>
    <s v="Okresní soud ve Vsetíně"/>
    <x v="6"/>
    <x v="65"/>
    <x v="0"/>
    <x v="0"/>
    <n v="1440"/>
    <n v="0"/>
    <n v="12"/>
    <n v="0"/>
    <n v="12"/>
    <n v="92390.082644628084"/>
  </r>
  <r>
    <s v="Ministerstvo spravedlnosti "/>
    <s v="Nejvyšší státní zastupitelství"/>
    <x v="5"/>
    <x v="2"/>
    <x v="70"/>
    <x v="0"/>
    <n v="1314"/>
    <n v="0"/>
    <n v="18"/>
    <n v="0"/>
    <n v="18"/>
    <n v="77610.247933884297"/>
  </r>
  <r>
    <s v="Ministerstvo spravedlnosti "/>
    <s v="Vrchní státní zastupitelství v Praze"/>
    <x v="0"/>
    <x v="2"/>
    <x v="88"/>
    <x v="0"/>
    <n v="1206"/>
    <n v="0"/>
    <n v="0"/>
    <n v="0"/>
    <n v="0"/>
    <n v="92958.347107438007"/>
  </r>
  <r>
    <s v="Ministerstvo spravedlnosti "/>
    <s v="Vrchní státní zastupitelství v Olomouci"/>
    <x v="6"/>
    <x v="2"/>
    <x v="89"/>
    <x v="0"/>
    <n v="972"/>
    <n v="0"/>
    <n v="0"/>
    <n v="0"/>
    <n v="0"/>
    <n v="50427.768595041322"/>
  </r>
  <r>
    <s v="Ministerstvo spravedlnosti "/>
    <s v="Městské státní zastupitelství v Praze"/>
    <x v="0"/>
    <x v="72"/>
    <x v="0"/>
    <x v="0"/>
    <n v="5616"/>
    <n v="57.599999999999994"/>
    <n v="0"/>
    <n v="0"/>
    <n v="57.599999999999994"/>
    <n v="361115.70247933886"/>
  </r>
  <r>
    <s v="Ministerstvo spravedlnosti "/>
    <s v="Krajské státní zastupitelství v Praze"/>
    <x v="0"/>
    <x v="2"/>
    <x v="90"/>
    <x v="0"/>
    <n v="1860"/>
    <n v="0"/>
    <n v="0"/>
    <n v="43.199999999999996"/>
    <n v="43.199999999999996"/>
    <n v="185031.6"/>
  </r>
  <r>
    <s v="Ministerstvo spravedlnosti "/>
    <s v="Krajské státní zastupitelství v Praze"/>
    <x v="1"/>
    <x v="2"/>
    <x v="91"/>
    <x v="0"/>
    <n v="1737.6"/>
    <n v="0"/>
    <n v="0"/>
    <n v="0"/>
    <n v="0"/>
    <n v="168842.4"/>
  </r>
  <r>
    <s v="Ministerstvo spravedlnosti "/>
    <s v="Krajské státní zastupitelství v Českých Budějovicích"/>
    <x v="2"/>
    <x v="9"/>
    <x v="0"/>
    <x v="0"/>
    <n v="2400"/>
    <n v="12"/>
    <n v="0"/>
    <n v="0"/>
    <n v="12"/>
    <n v="165089.25619834711"/>
  </r>
  <r>
    <s v="Ministerstvo spravedlnosti "/>
    <s v="Krajské státní zastupitelství v Plzni"/>
    <x v="2"/>
    <x v="73"/>
    <x v="0"/>
    <x v="0"/>
    <n v="4638"/>
    <n v="404.4"/>
    <n v="0"/>
    <n v="0"/>
    <n v="404.4"/>
    <n v="334048.26446280995"/>
  </r>
  <r>
    <s v="Ministerstvo spravedlnosti "/>
    <s v="Krajské státní zastupitelství v Ústí nad Labem"/>
    <x v="3"/>
    <x v="2"/>
    <x v="92"/>
    <x v="0"/>
    <n v="3150"/>
    <n v="0"/>
    <n v="34.799999999999997"/>
    <n v="0"/>
    <n v="35"/>
    <n v="178934.39999999999"/>
  </r>
  <r>
    <s v="Ministerstvo spravedlnosti "/>
    <s v="Krajské státní zastupitelství v Ústí nad Labem"/>
    <x v="4"/>
    <x v="2"/>
    <x v="93"/>
    <x v="0"/>
    <n v="690"/>
    <n v="0"/>
    <n v="0"/>
    <n v="0"/>
    <n v="0"/>
    <n v="38323.199999999997"/>
  </r>
  <r>
    <s v="Ministerstvo spravedlnosti "/>
    <s v="Krajské státní zastupitelství v Hradci Králové"/>
    <x v="4"/>
    <x v="74"/>
    <x v="0"/>
    <x v="0"/>
    <n v="3684"/>
    <n v="31.2"/>
    <n v="0"/>
    <n v="0"/>
    <n v="31"/>
    <n v="228186"/>
  </r>
  <r>
    <s v="Ministerstvo spravedlnosti "/>
    <s v="Krajské státní zastupitelství v Hradci Králové"/>
    <x v="5"/>
    <x v="75"/>
    <x v="0"/>
    <x v="0"/>
    <n v="324"/>
    <n v="4.8"/>
    <n v="0"/>
    <n v="0"/>
    <n v="5"/>
    <n v="20418"/>
  </r>
  <r>
    <s v="Ministerstvo spravedlnosti "/>
    <s v="Krajské státní zastupitelství v Brně"/>
    <x v="5"/>
    <x v="76"/>
    <x v="0"/>
    <x v="0"/>
    <n v="5364"/>
    <n v="85.2"/>
    <n v="0"/>
    <n v="0"/>
    <n v="85.2"/>
    <n v="323450.39999999997"/>
  </r>
  <r>
    <s v="Ministerstvo spravedlnosti "/>
    <s v="Krajské státní zastupitelství v Brně"/>
    <x v="6"/>
    <x v="77"/>
    <x v="0"/>
    <x v="0"/>
    <n v="1572"/>
    <n v="26.4"/>
    <n v="0"/>
    <n v="0"/>
    <n v="26.4"/>
    <n v="94959.599999999991"/>
  </r>
  <r>
    <s v="Ministerstvo spravedlnosti "/>
    <s v="Krajské státní zastupitelství v Ostravě"/>
    <x v="6"/>
    <x v="2"/>
    <x v="83"/>
    <x v="0"/>
    <n v="1800"/>
    <n v="0"/>
    <n v="31.2"/>
    <n v="0"/>
    <n v="31.2"/>
    <n v="117380.4"/>
  </r>
  <r>
    <s v="Ministerstvo spravedlnosti "/>
    <s v="Krajské státní zastupitelství v Ostravě"/>
    <x v="7"/>
    <x v="2"/>
    <x v="94"/>
    <x v="0"/>
    <n v="4320"/>
    <n v="0"/>
    <n v="34.799999999999997"/>
    <n v="0"/>
    <n v="34.799999999999997"/>
    <n v="238318.8"/>
  </r>
  <r>
    <s v="Ministerstvo životního prostředí"/>
    <s v="Ministerstvo životního prostředí"/>
    <x v="0"/>
    <x v="78"/>
    <x v="0"/>
    <x v="0"/>
    <n v="4014"/>
    <n v="256.8"/>
    <n v="0"/>
    <n v="0"/>
    <n v="256.8"/>
    <n v="282157.2"/>
  </r>
  <r>
    <s v="Ministerstvo životního prostředí"/>
    <s v="Ministerstvo životního prostředí"/>
    <x v="2"/>
    <x v="79"/>
    <x v="0"/>
    <x v="0"/>
    <n v="228"/>
    <n v="7.1999999999999993"/>
    <n v="0"/>
    <n v="0"/>
    <n v="7.1999999999999993"/>
    <n v="15184.8"/>
  </r>
  <r>
    <s v="Ministerstvo životního prostředí"/>
    <s v="Ministerstvo životního prostředí"/>
    <x v="3"/>
    <x v="30"/>
    <x v="0"/>
    <x v="0"/>
    <n v="150"/>
    <n v="2.4"/>
    <n v="0"/>
    <n v="0"/>
    <n v="2.4"/>
    <n v="9723.6"/>
  </r>
  <r>
    <s v="Ministerstvo životního prostředí"/>
    <s v="Ministerstvo životního prostředí"/>
    <x v="4"/>
    <x v="80"/>
    <x v="0"/>
    <x v="0"/>
    <n v="138"/>
    <n v="18"/>
    <n v="0"/>
    <n v="0"/>
    <n v="18"/>
    <n v="10746"/>
  </r>
  <r>
    <s v="Ministerstvo životního prostředí"/>
    <s v="Ministerstvo životního prostředí"/>
    <x v="5"/>
    <x v="81"/>
    <x v="0"/>
    <x v="0"/>
    <n v="36"/>
    <n v="0"/>
    <n v="0"/>
    <n v="0"/>
    <n v="0"/>
    <n v="2268"/>
  </r>
  <r>
    <s v="Ministerstvo životního prostředí"/>
    <s v="Ministerstvo životního prostředí"/>
    <x v="6"/>
    <x v="82"/>
    <x v="0"/>
    <x v="0"/>
    <n v="54"/>
    <n v="1.2"/>
    <n v="0"/>
    <n v="0"/>
    <n v="1.2"/>
    <n v="3538.7999999999997"/>
  </r>
  <r>
    <s v="Ministerstvo životního prostředí"/>
    <s v="Ministerstvo životního prostředí"/>
    <x v="7"/>
    <x v="83"/>
    <x v="0"/>
    <x v="0"/>
    <n v="60"/>
    <n v="2.4"/>
    <n v="0"/>
    <n v="0"/>
    <n v="2.4"/>
    <n v="4053.6"/>
  </r>
  <r>
    <s v="Ministerstvo životního prostředí"/>
    <s v="Česká republika - Agentura ochrany přírody a krajiny České republiky"/>
    <x v="0"/>
    <x v="84"/>
    <x v="0"/>
    <x v="0"/>
    <n v="1545.6"/>
    <n v="13.2"/>
    <n v="0"/>
    <n v="0"/>
    <n v="13.2"/>
    <n v="98877.599999999991"/>
  </r>
  <r>
    <s v="Ministerstvo životního prostředí"/>
    <s v="Česká republika - Agentura ochrany přírody a krajiny České republiky"/>
    <x v="1"/>
    <x v="85"/>
    <x v="0"/>
    <x v="0"/>
    <n v="298.8"/>
    <n v="9.6"/>
    <n v="0"/>
    <n v="0"/>
    <n v="9.6"/>
    <n v="19918.8"/>
  </r>
  <r>
    <s v="Ministerstvo životního prostředí"/>
    <s v="Česká republika - Agentura ochrany přírody a krajiny České republiky"/>
    <x v="2"/>
    <x v="86"/>
    <x v="0"/>
    <x v="0"/>
    <n v="303.59999999999997"/>
    <n v="12"/>
    <n v="0"/>
    <n v="0"/>
    <n v="12"/>
    <n v="20494.8"/>
  </r>
  <r>
    <s v="Ministerstvo životního prostředí"/>
    <s v="Česká republika - Agentura ochrany přírody a krajiny České republiky"/>
    <x v="3"/>
    <x v="87"/>
    <x v="0"/>
    <x v="0"/>
    <n v="351.59999999999997"/>
    <n v="15.6"/>
    <n v="0"/>
    <n v="0"/>
    <n v="15.6"/>
    <n v="23929.200000000001"/>
  </r>
  <r>
    <s v="Ministerstvo životního prostředí"/>
    <s v="Česká republika - Agentura ochrany přírody a krajiny České republiky"/>
    <x v="4"/>
    <x v="88"/>
    <x v="0"/>
    <x v="0"/>
    <n v="526.79999999999995"/>
    <n v="20.399999999999999"/>
    <n v="0"/>
    <n v="0"/>
    <n v="20.399999999999999"/>
    <n v="35514"/>
  </r>
  <r>
    <s v="Ministerstvo životního prostředí"/>
    <s v="Česká republika - Agentura ochrany přírody a krajiny České republiky"/>
    <x v="5"/>
    <x v="89"/>
    <x v="0"/>
    <x v="0"/>
    <n v="266.39999999999998"/>
    <n v="10.799999999999999"/>
    <n v="0"/>
    <n v="0"/>
    <n v="10.799999999999999"/>
    <n v="18014.399999999998"/>
  </r>
  <r>
    <s v="Ministerstvo životního prostředí"/>
    <s v="Česká republika - Agentura ochrany přírody a krajiny České republiky"/>
    <x v="6"/>
    <x v="90"/>
    <x v="0"/>
    <x v="0"/>
    <n v="442.8"/>
    <n v="16.8"/>
    <n v="0"/>
    <n v="0"/>
    <n v="16.8"/>
    <n v="29811.599999999999"/>
  </r>
  <r>
    <s v="Ministerstvo životního prostředí"/>
    <s v="Česká republika - Agentura ochrany přírody a krajiny České republiky"/>
    <x v="7"/>
    <x v="91"/>
    <x v="0"/>
    <x v="0"/>
    <n v="80.399999999999991"/>
    <n v="3.5999999999999996"/>
    <n v="0"/>
    <n v="0"/>
    <n v="3.5999999999999996"/>
    <n v="5475.5999999999995"/>
  </r>
  <r>
    <s v="Ministerstvo životního prostředí"/>
    <s v="Česká republika - Česká inspekce životního prostředí"/>
    <x v="0"/>
    <x v="2"/>
    <x v="9"/>
    <x v="0"/>
    <n v="1080"/>
    <n v="0"/>
    <n v="60"/>
    <n v="0"/>
    <n v="60"/>
    <n v="74880"/>
  </r>
  <r>
    <s v="Ministerstvo životního prostředí"/>
    <s v="Česká republika - Česká inspekce životního prostředí"/>
    <x v="2"/>
    <x v="2"/>
    <x v="95"/>
    <x v="0"/>
    <n v="660"/>
    <n v="0"/>
    <n v="24"/>
    <n v="0"/>
    <n v="24"/>
    <n v="44316"/>
  </r>
  <r>
    <s v="Ministerstvo životního prostředí"/>
    <s v="Česká republika - Česká inspekce životního prostředí"/>
    <x v="3"/>
    <x v="2"/>
    <x v="96"/>
    <x v="0"/>
    <n v="384"/>
    <n v="0"/>
    <n v="18"/>
    <n v="0"/>
    <n v="18"/>
    <n v="26244"/>
  </r>
  <r>
    <s v="Ministerstvo životního prostředí"/>
    <s v="Česká republika - Česká inspekce životního prostředí"/>
    <x v="4"/>
    <x v="2"/>
    <x v="95"/>
    <x v="0"/>
    <n v="660"/>
    <n v="0"/>
    <n v="24"/>
    <n v="0"/>
    <n v="24"/>
    <n v="44316"/>
  </r>
  <r>
    <s v="Ministerstvo životního prostředí"/>
    <s v="Česká republika - Česká inspekce životního prostředí"/>
    <x v="5"/>
    <x v="2"/>
    <x v="86"/>
    <x v="0"/>
    <n v="720"/>
    <n v="0"/>
    <n v="24"/>
    <n v="0"/>
    <n v="24"/>
    <n v="48096"/>
  </r>
  <r>
    <s v="Ministerstvo životního prostředí"/>
    <s v="Česká republika - Česká inspekce životního prostředí"/>
    <x v="6"/>
    <x v="2"/>
    <x v="97"/>
    <x v="0"/>
    <n v="252"/>
    <n v="0"/>
    <n v="18"/>
    <n v="0"/>
    <n v="18"/>
    <n v="17928"/>
  </r>
  <r>
    <s v="Ministerstvo životního prostředí"/>
    <s v="Česká republika - Česká inspekce životního prostředí"/>
    <x v="7"/>
    <x v="2"/>
    <x v="98"/>
    <x v="0"/>
    <n v="444"/>
    <n v="0"/>
    <n v="12"/>
    <n v="0"/>
    <n v="12"/>
    <n v="29340"/>
  </r>
  <r>
    <s v="Ministerstvo životního prostředí"/>
    <s v="Česká republika - Správa Národního parku České Švýcarsko"/>
    <x v="3"/>
    <x v="2"/>
    <x v="63"/>
    <x v="0"/>
    <n v="300"/>
    <n v="0"/>
    <n v="6"/>
    <n v="0"/>
    <n v="6"/>
    <n v="19584"/>
  </r>
  <r>
    <s v="Ministerstvo životního prostředí"/>
    <s v="CENIA, česká informační agentura životního prostředí"/>
    <x v="0"/>
    <x v="2"/>
    <x v="99"/>
    <x v="0"/>
    <n v="330"/>
    <n v="0"/>
    <n v="6"/>
    <n v="0"/>
    <n v="6"/>
    <n v="21474"/>
  </r>
  <r>
    <s v="Ministerstvo životního prostředí"/>
    <s v="Česká geologická služba"/>
    <x v="0"/>
    <x v="92"/>
    <x v="0"/>
    <x v="0"/>
    <n v="1422"/>
    <n v="18"/>
    <n v="0"/>
    <n v="0"/>
    <n v="18"/>
    <n v="91638"/>
  </r>
  <r>
    <s v="Ministerstvo životního prostředí"/>
    <s v="Česká geologická služba"/>
    <x v="1"/>
    <x v="93"/>
    <x v="0"/>
    <x v="0"/>
    <n v="24"/>
    <n v="1.2"/>
    <n v="0"/>
    <n v="0"/>
    <n v="1.2"/>
    <n v="1648.8"/>
  </r>
  <r>
    <s v="Ministerstvo životního prostředí"/>
    <s v="Česká geologická služba"/>
    <x v="5"/>
    <x v="79"/>
    <x v="0"/>
    <x v="0"/>
    <n v="228"/>
    <n v="3.5999999999999996"/>
    <n v="0"/>
    <n v="0"/>
    <n v="3.5999999999999996"/>
    <n v="14774.4"/>
  </r>
  <r>
    <s v="Ministerstvo životního prostředí"/>
    <s v="Česká geologická služba"/>
    <x v="6"/>
    <x v="93"/>
    <x v="0"/>
    <x v="0"/>
    <n v="24"/>
    <n v="1.2"/>
    <n v="0"/>
    <n v="0"/>
    <n v="1.2"/>
    <n v="1648.8"/>
  </r>
  <r>
    <s v="Ministerstvo životního prostředí"/>
    <s v="Český hydrometeorologický ústav"/>
    <x v="0"/>
    <x v="94"/>
    <x v="0"/>
    <x v="0"/>
    <n v="960"/>
    <n v="84"/>
    <n v="0"/>
    <n v="0"/>
    <n v="84"/>
    <n v="70056"/>
  </r>
  <r>
    <s v="Ministerstvo životního prostředí"/>
    <s v="Český hydrometeorologický ústav"/>
    <x v="2"/>
    <x v="95"/>
    <x v="0"/>
    <x v="0"/>
    <n v="180"/>
    <n v="14.399999999999999"/>
    <n v="0"/>
    <n v="0"/>
    <n v="14.399999999999999"/>
    <n v="12981.6"/>
  </r>
  <r>
    <s v="Ministerstvo životního prostředí"/>
    <s v="Český hydrometeorologický ústav"/>
    <x v="3"/>
    <x v="95"/>
    <x v="0"/>
    <x v="0"/>
    <n v="180"/>
    <n v="14.399999999999999"/>
    <n v="0"/>
    <n v="0"/>
    <n v="14.399999999999999"/>
    <n v="12981.6"/>
  </r>
  <r>
    <s v="Ministerstvo životního prostředí"/>
    <s v="Český hydrometeorologický ústav"/>
    <x v="4"/>
    <x v="95"/>
    <x v="0"/>
    <x v="0"/>
    <n v="180"/>
    <n v="14.399999999999999"/>
    <n v="0"/>
    <n v="0"/>
    <n v="14.399999999999999"/>
    <n v="12981.6"/>
  </r>
  <r>
    <s v="Ministerstvo životního prostředí"/>
    <s v="Český hydrometeorologický ústav"/>
    <x v="5"/>
    <x v="96"/>
    <x v="0"/>
    <x v="0"/>
    <n v="210"/>
    <n v="14.399999999999999"/>
    <n v="0"/>
    <n v="0"/>
    <n v="14.399999999999999"/>
    <n v="14871.599999999999"/>
  </r>
  <r>
    <s v="Ministerstvo životního prostředí"/>
    <s v="Český hydrometeorologický ústav"/>
    <x v="7"/>
    <x v="96"/>
    <x v="0"/>
    <x v="0"/>
    <n v="210"/>
    <n v="14.399999999999999"/>
    <n v="0"/>
    <n v="0"/>
    <n v="14.399999999999999"/>
    <n v="14871.599999999999"/>
  </r>
  <r>
    <s v="Ministerstvo životního prostředí"/>
    <s v="Správa jeskyní České republiky"/>
    <x v="1"/>
    <x v="2"/>
    <x v="100"/>
    <x v="0"/>
    <n v="302.39999999999998"/>
    <n v="0"/>
    <n v="51.6"/>
    <n v="0"/>
    <n v="51.6"/>
    <n v="24933.599999999999"/>
  </r>
  <r>
    <s v="Ministerstvo životního prostředí"/>
    <s v="Správa jeskyní České republiky"/>
    <x v="2"/>
    <x v="2"/>
    <x v="101"/>
    <x v="0"/>
    <n v="12"/>
    <n v="0"/>
    <n v="1.2"/>
    <n v="0"/>
    <n v="1.2"/>
    <n v="892.8"/>
  </r>
  <r>
    <s v="Ministerstvo životního prostředí"/>
    <s v="Správa jeskyní České republiky"/>
    <x v="4"/>
    <x v="2"/>
    <x v="102"/>
    <x v="0"/>
    <n v="42"/>
    <n v="0"/>
    <n v="2.4"/>
    <n v="0"/>
    <n v="2.4"/>
    <n v="2919.6"/>
  </r>
  <r>
    <s v="Ministerstvo životního prostředí"/>
    <s v="Správa jeskyní České republiky"/>
    <x v="5"/>
    <x v="2"/>
    <x v="103"/>
    <x v="0"/>
    <n v="192"/>
    <n v="0"/>
    <n v="2.4"/>
    <n v="0"/>
    <n v="2.4"/>
    <n v="12369.6"/>
  </r>
  <r>
    <s v="Ministerstvo životního prostředí"/>
    <s v="Správa jeskyní České republiky"/>
    <x v="6"/>
    <x v="2"/>
    <x v="104"/>
    <x v="0"/>
    <n v="51.6"/>
    <n v="0"/>
    <n v="2.4"/>
    <n v="0"/>
    <n v="2.4"/>
    <n v="3524.4"/>
  </r>
  <r>
    <s v="Ministerstvo životního prostředí"/>
    <s v="Správa Krkonošského národního parku"/>
    <x v="4"/>
    <x v="97"/>
    <x v="0"/>
    <x v="0"/>
    <n v="1560"/>
    <n v="48"/>
    <n v="0"/>
    <n v="0"/>
    <n v="48"/>
    <n v="103752"/>
  </r>
  <r>
    <s v="Ministerstvo životního prostředí"/>
    <s v="Správa Národního parku a chráněné krajinné oblasti Šumava"/>
    <x v="2"/>
    <x v="12"/>
    <x v="48"/>
    <x v="0"/>
    <n v="1800"/>
    <n v="0"/>
    <n v="18"/>
    <n v="0"/>
    <n v="18"/>
    <n v="115452"/>
  </r>
  <r>
    <s v="Ministerstvo životního prostředí"/>
    <s v="Správa Národního parku Podyjí"/>
    <x v="5"/>
    <x v="2"/>
    <x v="0"/>
    <x v="31"/>
    <n v="234"/>
    <n v="0"/>
    <n v="0"/>
    <n v="3.5999999999999996"/>
    <n v="3.5999999999999996"/>
    <n v="15152.4"/>
  </r>
  <r>
    <s v="Ministerstvo životního prostředí"/>
    <s v="Státní fond životního prostředí České republiky"/>
    <x v="0"/>
    <x v="2"/>
    <x v="105"/>
    <x v="0"/>
    <n v="9936"/>
    <n v="0"/>
    <n v="120"/>
    <n v="0"/>
    <n v="120"/>
    <n v="639648"/>
  </r>
  <r>
    <s v="Ministerstvo životního prostředí"/>
    <s v="Státní fond životního prostředí České republiky"/>
    <x v="2"/>
    <x v="2"/>
    <x v="106"/>
    <x v="0"/>
    <n v="408"/>
    <n v="0"/>
    <n v="14.399999999999999"/>
    <n v="0"/>
    <n v="14.399999999999999"/>
    <n v="27345.599999999999"/>
  </r>
  <r>
    <s v="Ministerstvo životního prostředí"/>
    <s v="Státní fond životního prostředí České republiky"/>
    <x v="3"/>
    <x v="2"/>
    <x v="106"/>
    <x v="0"/>
    <n v="408"/>
    <n v="0"/>
    <n v="14.399999999999999"/>
    <n v="0"/>
    <n v="14.399999999999999"/>
    <n v="27345.599999999999"/>
  </r>
  <r>
    <s v="Ministerstvo životního prostředí"/>
    <s v="Státní fond životního prostředí České republiky"/>
    <x v="4"/>
    <x v="2"/>
    <x v="107"/>
    <x v="0"/>
    <n v="612"/>
    <n v="0"/>
    <n v="21.599999999999998"/>
    <n v="0"/>
    <n v="21.599999999999998"/>
    <n v="41018.400000000001"/>
  </r>
  <r>
    <s v="Ministerstvo životního prostředí"/>
    <s v="Státní fond životního prostředí České republiky"/>
    <x v="5"/>
    <x v="2"/>
    <x v="106"/>
    <x v="0"/>
    <n v="408"/>
    <n v="0"/>
    <n v="14.399999999999999"/>
    <n v="0"/>
    <n v="14.399999999999999"/>
    <n v="27345.599999999999"/>
  </r>
  <r>
    <s v="Ministerstvo životního prostředí"/>
    <s v="Státní fond životního prostředí České republiky"/>
    <x v="6"/>
    <x v="2"/>
    <x v="106"/>
    <x v="0"/>
    <n v="408"/>
    <n v="0"/>
    <n v="14.399999999999999"/>
    <n v="0"/>
    <n v="14.399999999999999"/>
    <n v="27345.599999999999"/>
  </r>
  <r>
    <s v="Ministerstvo životního prostředí"/>
    <s v="Státní fond životního prostředí České republiky"/>
    <x v="7"/>
    <x v="2"/>
    <x v="108"/>
    <x v="0"/>
    <n v="204"/>
    <n v="0"/>
    <n v="7.1999999999999993"/>
    <n v="0"/>
    <n v="7.1999999999999993"/>
    <n v="13672.8"/>
  </r>
  <r>
    <s v="Ministerstvo životního prostředí"/>
    <s v="Výzkumný ústav Silva Taroucy pro krajinu a okrasné zahradnictví, v.v.i."/>
    <x v="1"/>
    <x v="2"/>
    <x v="25"/>
    <x v="0"/>
    <n v="480"/>
    <n v="0"/>
    <n v="36"/>
    <n v="0"/>
    <n v="36"/>
    <n v="34344"/>
  </r>
  <r>
    <s v="Ministerstvo životního prostředí"/>
    <s v="Výzkumný ústav vodohospodářský T. G. Masaryka, v.v.i."/>
    <x v="0"/>
    <x v="98"/>
    <x v="0"/>
    <x v="0"/>
    <n v="372"/>
    <n v="0"/>
    <n v="0"/>
    <n v="0"/>
    <n v="0"/>
    <n v="23436"/>
  </r>
  <r>
    <s v="Ministerstvo pro místní rozvoj "/>
    <s v="Ministerstvo pro místní rozvoj "/>
    <x v="0"/>
    <x v="99"/>
    <x v="0"/>
    <x v="0"/>
    <n v="22320"/>
    <n v="2400"/>
    <n v="0"/>
    <n v="0"/>
    <n v="2400"/>
    <n v="1824000"/>
  </r>
  <r>
    <s v="Ministerstvo pro místní rozvoj "/>
    <s v="Státní fond rozvoje bydlení  "/>
    <x v="6"/>
    <x v="2"/>
    <x v="109"/>
    <x v="0"/>
    <n v="1560"/>
    <n v="0"/>
    <n v="144"/>
    <n v="0"/>
    <n v="144"/>
    <n v="108000"/>
  </r>
  <r>
    <s v="Ministerstvo pro místní rozvoj "/>
    <s v="Ústav územního rozvoje"/>
    <x v="5"/>
    <x v="2"/>
    <x v="110"/>
    <x v="0"/>
    <n v="360"/>
    <n v="0"/>
    <n v="24"/>
    <n v="0"/>
    <n v="24"/>
    <n v="252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ontingenční tabulka 3" cacheId="0" applyNumberFormats="0" applyBorderFormats="0" applyFontFormats="0" applyPatternFormats="0" applyAlignmentFormats="0" applyWidthHeightFormats="1" dataCaption="Hodnoty" updatedVersion="4" minRefreshableVersion="3" useAutoFormatting="1" itemPrintTitles="1" createdVersion="4" indent="0" outline="1" outlineData="1" multipleFieldFilters="0">
  <location ref="A16:E25" firstHeaderRow="0" firstDataRow="1" firstDataCol="1"/>
  <pivotFields count="12">
    <pivotField showAll="0"/>
    <pivotField showAll="0"/>
    <pivotField axis="axisRow" showAll="0">
      <items count="10">
        <item h="1" m="1" x="8"/>
        <item x="0"/>
        <item x="1"/>
        <item x="2"/>
        <item x="3"/>
        <item x="4"/>
        <item x="5"/>
        <item x="6"/>
        <item x="7"/>
        <item t="default"/>
      </items>
    </pivotField>
    <pivotField showAll="0"/>
    <pivotField showAll="0"/>
    <pivotField showAll="0"/>
    <pivotField showAll="0"/>
    <pivotField dataField="1" showAll="0"/>
    <pivotField dataField="1" showAll="0"/>
    <pivotField dataField="1" showAll="0"/>
    <pivotField dataField="1" showAll="0"/>
    <pivotField showAll="0"/>
  </pivotFields>
  <rowFields count="1">
    <field x="2"/>
  </rowFields>
  <rowItems count="9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oučet z A3 - Kvalita &quot;A&quot;" fld="7" baseField="0" baseItem="0"/>
    <dataField name="Součet z A3 - Kvalita &quot;B&quot;" fld="8" baseField="0" baseItem="0"/>
    <dataField name="Součet z A3 - Kvalita &quot;C&quot;" fld="9" baseField="0" baseItem="0"/>
    <dataField name="Součet z A3 - spotřeba celkem" fld="10" baseField="0" baseItem="0"/>
  </dataFields>
  <formats count="8">
    <format dxfId="24">
      <pivotArea type="all" dataOnly="0" outline="0" fieldPosition="0"/>
    </format>
    <format dxfId="23">
      <pivotArea field="2" type="button" dataOnly="0" labelOnly="1" outline="0" axis="axisRow" fieldPosition="0"/>
    </format>
    <format dxfId="22">
      <pivotArea field="2" type="button" dataOnly="0" labelOnly="1" outline="0" axis="axisRow" fieldPosition="0"/>
    </format>
    <format dxfId="21">
      <pivotArea field="2" type="button" dataOnly="0" labelOnly="1" outline="0" axis="axisRow" fieldPosition="0"/>
    </format>
    <format dxfId="2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9">
      <pivotArea collapsedLevelsAreSubtotals="1" fieldPosition="0">
        <references count="2">
          <reference field="4294967294" count="1" selected="0">
            <x v="0"/>
          </reference>
          <reference field="2" count="1">
            <x v="1"/>
          </reference>
        </references>
      </pivotArea>
    </format>
    <format dxfId="18">
      <pivotArea collapsedLevelsAreSubtotals="1" fieldPosition="0">
        <references count="2">
          <reference field="4294967294" count="1" selected="0">
            <x v="0"/>
          </reference>
          <reference field="2" count="1">
            <x v="1"/>
          </reference>
        </references>
      </pivotArea>
    </format>
    <format dxfId="17">
      <pivotArea field="2" grandRow="1" outline="0" collapsedLevelsAreSubtotals="1" axis="axisRow" fieldPosition="0">
        <references count="1">
          <reference field="4294967294" count="1" selected="0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Kontingenční tabulka 1" cacheId="0" applyNumberFormats="0" applyBorderFormats="0" applyFontFormats="0" applyPatternFormats="0" applyAlignmentFormats="0" applyWidthHeightFormats="1" dataCaption="Hodnoty" updatedVersion="4" minRefreshableVersion="3" useAutoFormatting="1" itemPrintTitles="1" createdVersion="4" indent="0" outline="1" outlineData="1" multipleFieldFilters="0">
  <location ref="A4:E13" firstHeaderRow="0" firstDataRow="1" firstDataCol="1"/>
  <pivotFields count="12">
    <pivotField showAll="0"/>
    <pivotField showAll="0"/>
    <pivotField axis="axisRow" showAll="0">
      <items count="10">
        <item h="1" m="1" x="8"/>
        <item x="0"/>
        <item x="1"/>
        <item x="2"/>
        <item x="3"/>
        <item x="4"/>
        <item x="5"/>
        <item x="6"/>
        <item x="7"/>
        <item t="default"/>
      </items>
    </pivotField>
    <pivotField dataField="1" showAll="0"/>
    <pivotField dataField="1" showAll="0"/>
    <pivotField dataField="1" showAll="0"/>
    <pivotField dataField="1" showAll="0"/>
    <pivotField showAll="0"/>
    <pivotField showAll="0"/>
    <pivotField showAll="0"/>
    <pivotField showAll="0"/>
    <pivotField showAll="0"/>
  </pivotFields>
  <rowFields count="1">
    <field x="2"/>
  </rowFields>
  <rowItems count="9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oučet z A4 - Kvalita &quot;A&quot;" fld="3" baseField="0" baseItem="0" numFmtId="3"/>
    <dataField name="Součet z A4 - Kvalita &quot;B&quot;" fld="4" baseField="0" baseItem="0" numFmtId="3"/>
    <dataField name="Součet z A4 - Kvalita &quot;C&quot;" fld="5" baseField="0" baseItem="0" numFmtId="3"/>
    <dataField name="Součet z A4 - spotřeba celkem" fld="6" baseField="4" baseItem="0" numFmtId="3"/>
  </dataFields>
  <formats count="13">
    <format dxfId="37">
      <pivotArea type="all" dataOnly="0" outline="0" fieldPosition="0"/>
    </format>
    <format dxfId="36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  <format dxfId="35">
      <pivotArea field="2" type="button" dataOnly="0" labelOnly="1" outline="0" axis="axisRow" fieldPosition="0"/>
    </format>
    <format dxfId="34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33">
      <pivotArea field="2" type="button" dataOnly="0" labelOnly="1" outline="0" axis="axisRow" fieldPosition="0"/>
    </format>
    <format dxfId="32">
      <pivotArea field="2" type="button" dataOnly="0" labelOnly="1" outline="0" axis="axisRow" fieldPosition="0"/>
    </format>
    <format dxfId="31">
      <pivotArea outline="0" collapsedLevelsAreSubtotals="1" fieldPosition="0">
        <references count="1">
          <reference field="4294967294" count="3" selected="0">
            <x v="0"/>
            <x v="1"/>
            <x v="2"/>
          </reference>
        </references>
      </pivotArea>
    </format>
    <format dxfId="3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9">
      <pivotArea collapsedLevelsAreSubtotals="1" fieldPosition="0">
        <references count="2">
          <reference field="4294967294" count="1" selected="0">
            <x v="3"/>
          </reference>
          <reference field="2" count="0"/>
        </references>
      </pivotArea>
    </format>
    <format dxfId="28">
      <pivotArea collapsedLevelsAreSubtotals="1" fieldPosition="0">
        <references count="2">
          <reference field="4294967294" count="1" selected="0">
            <x v="3"/>
          </reference>
          <reference field="2" count="0"/>
        </references>
      </pivotArea>
    </format>
    <format dxfId="27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6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5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Kontingenční tabulka 1" cacheId="0" applyNumberFormats="0" applyBorderFormats="0" applyFontFormats="0" applyPatternFormats="0" applyAlignmentFormats="0" applyWidthHeightFormats="1" dataCaption="Hodnoty" updatedVersion="4" minRefreshableVersion="3" useAutoFormatting="1" itemPrintTitles="1" createdVersion="4" indent="0" outline="1" outlineData="1" multipleFieldFilters="0">
  <location ref="A4:D13" firstHeaderRow="0" firstDataRow="1" firstDataCol="1"/>
  <pivotFields count="12">
    <pivotField showAll="0"/>
    <pivotField showAll="0"/>
    <pivotField axis="axisRow" showAll="0">
      <items count="10">
        <item h="1" m="1" x="8"/>
        <item x="0"/>
        <item x="1"/>
        <item x="2"/>
        <item x="3"/>
        <item x="4"/>
        <item x="5"/>
        <item x="6"/>
        <item x="7"/>
        <item t="default"/>
      </items>
    </pivotField>
    <pivotField showAll="0"/>
    <pivotField showAll="0"/>
    <pivotField showAll="0"/>
    <pivotField dataField="1" showAll="0"/>
    <pivotField showAll="0"/>
    <pivotField showAll="0"/>
    <pivotField showAll="0"/>
    <pivotField dataField="1" showAll="0"/>
    <pivotField dataField="1" showAll="0"/>
  </pivotFields>
  <rowFields count="1">
    <field x="2"/>
  </rowFields>
  <rowItems count="9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oučet z A4 - spotřeba celkem" fld="6" baseField="4" baseItem="0" numFmtId="3"/>
    <dataField name="Součet z A3 - spotřeba celkem" fld="10" baseField="4" baseItem="0" numFmtId="3"/>
    <dataField name="Součet z Předpokládaná hodnota (Kč/rok)" fld="11" baseField="4" baseItem="0" numFmtId="164"/>
  </dataFields>
  <formats count="15">
    <format dxfId="16">
      <pivotArea type="all" dataOnly="0" outline="0" fieldPosition="0"/>
    </format>
    <format dxfId="15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14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13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12">
      <pivotArea field="2" type="button" dataOnly="0" labelOnly="1" outline="0" axis="axisRow" fieldPosition="0"/>
    </format>
    <format dxfId="1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0">
      <pivotArea field="2" type="button" dataOnly="0" labelOnly="1" outline="0" axis="axisRow" fieldPosition="0"/>
    </format>
    <format dxfId="9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8">
      <pivotArea field="2" type="button" dataOnly="0" labelOnly="1" outline="0" axis="axisRow" fieldPosition="0"/>
    </format>
    <format dxfId="7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6">
      <pivotArea collapsedLevelsAreSubtotals="1" fieldPosition="0">
        <references count="2">
          <reference field="4294967294" count="1" selected="0">
            <x v="0"/>
          </reference>
          <reference field="2" count="0"/>
        </references>
      </pivotArea>
    </format>
    <format dxfId="5">
      <pivotArea collapsedLevelsAreSubtotals="1" fieldPosition="0">
        <references count="2">
          <reference field="4294967294" count="1" selected="0">
            <x v="0"/>
          </reference>
          <reference field="2" count="0"/>
        </references>
      </pivotArea>
    </format>
    <format dxfId="4">
      <pivotArea collapsedLevelsAreSubtotals="1" fieldPosition="0">
        <references count="2">
          <reference field="4294967294" count="1" selected="0">
            <x v="1"/>
          </reference>
          <reference field="2" count="1">
            <x v="1"/>
          </reference>
        </references>
      </pivotArea>
    </format>
    <format dxfId="3">
      <pivotArea collapsedLevelsAreSubtotals="1" fieldPosition="0">
        <references count="2">
          <reference field="4294967294" count="2" selected="0">
            <x v="0"/>
            <x v="1"/>
          </reference>
          <reference field="2" count="0"/>
        </references>
      </pivotArea>
    </format>
    <format dxfId="2">
      <pivotArea collapsedLevelsAreSubtotals="1" fieldPosition="0">
        <references count="2">
          <reference field="4294967294" count="2" selected="0">
            <x v="0"/>
            <x v="1"/>
          </reference>
          <reference field="2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Motiv systému Office">
  <a:themeElements>
    <a:clrScheme name="Paleta 4703">
      <a:dk1>
        <a:srgbClr val="000000"/>
      </a:dk1>
      <a:lt1>
        <a:srgbClr val="FFFFFF"/>
      </a:lt1>
      <a:dk2>
        <a:srgbClr val="595959"/>
      </a:dk2>
      <a:lt2>
        <a:srgbClr val="F2F2F2"/>
      </a:lt2>
      <a:accent1>
        <a:srgbClr val="002060"/>
      </a:accent1>
      <a:accent2>
        <a:srgbClr val="0070C0"/>
      </a:accent2>
      <a:accent3>
        <a:srgbClr val="009FD4"/>
      </a:accent3>
      <a:accent4>
        <a:srgbClr val="F2C200"/>
      </a:accent4>
      <a:accent5>
        <a:srgbClr val="E37625"/>
      </a:accent5>
      <a:accent6>
        <a:srgbClr val="437326"/>
      </a:accent6>
      <a:hlink>
        <a:srgbClr val="009FD4"/>
      </a:hlink>
      <a:folHlink>
        <a:srgbClr val="009FD4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6"/>
  <sheetViews>
    <sheetView showGridLines="0" workbookViewId="0"/>
  </sheetViews>
  <sheetFormatPr defaultRowHeight="12.75" x14ac:dyDescent="0.2"/>
  <cols>
    <col min="1" max="1" width="16.28515625" style="14" customWidth="1"/>
    <col min="2" max="2" width="11" style="14" customWidth="1"/>
    <col min="3" max="4" width="20" style="14" customWidth="1"/>
    <col min="5" max="5" width="24.85546875" style="14" customWidth="1"/>
    <col min="6" max="6" width="12.5703125" style="14" customWidth="1"/>
    <col min="7" max="9" width="12" style="14" customWidth="1"/>
    <col min="10" max="10" width="14.42578125" style="14" customWidth="1"/>
    <col min="11" max="16384" width="9.140625" style="14"/>
  </cols>
  <sheetData>
    <row r="2" spans="1:10" ht="15.75" x14ac:dyDescent="0.25">
      <c r="A2" s="107" t="s">
        <v>209</v>
      </c>
      <c r="B2" s="107"/>
      <c r="C2" s="107"/>
      <c r="D2" s="107"/>
      <c r="E2" s="107"/>
    </row>
    <row r="4" spans="1:10" s="94" customFormat="1" ht="25.5" x14ac:dyDescent="0.25">
      <c r="A4" s="93" t="s">
        <v>188</v>
      </c>
      <c r="B4" s="94" t="s">
        <v>193</v>
      </c>
      <c r="C4" s="94" t="s">
        <v>194</v>
      </c>
      <c r="D4" s="94" t="s">
        <v>195</v>
      </c>
      <c r="E4" s="94" t="s">
        <v>192</v>
      </c>
      <c r="F4"/>
      <c r="G4"/>
      <c r="H4"/>
      <c r="I4"/>
      <c r="J4"/>
    </row>
    <row r="5" spans="1:10" ht="15" x14ac:dyDescent="0.25">
      <c r="A5" s="46" t="s">
        <v>164</v>
      </c>
      <c r="B5" s="47">
        <v>146750.39999999999</v>
      </c>
      <c r="C5" s="47">
        <v>143238</v>
      </c>
      <c r="D5" s="47">
        <v>20535.599999999999</v>
      </c>
      <c r="E5" s="96">
        <v>310524</v>
      </c>
      <c r="F5"/>
      <c r="G5"/>
      <c r="H5"/>
      <c r="I5"/>
      <c r="J5"/>
    </row>
    <row r="6" spans="1:10" ht="15" x14ac:dyDescent="0.25">
      <c r="A6" s="46" t="s">
        <v>169</v>
      </c>
      <c r="B6" s="47">
        <v>37666.800000000003</v>
      </c>
      <c r="C6" s="47">
        <v>34020</v>
      </c>
      <c r="D6" s="47">
        <v>1466.3999999999999</v>
      </c>
      <c r="E6" s="96">
        <v>73153.2</v>
      </c>
      <c r="F6"/>
      <c r="G6"/>
      <c r="H6"/>
      <c r="I6"/>
      <c r="J6"/>
    </row>
    <row r="7" spans="1:10" ht="15" x14ac:dyDescent="0.25">
      <c r="A7" s="46" t="s">
        <v>167</v>
      </c>
      <c r="B7" s="47">
        <v>32577.599999999999</v>
      </c>
      <c r="C7" s="47">
        <v>38215.200000000004</v>
      </c>
      <c r="D7" s="47">
        <v>11334</v>
      </c>
      <c r="E7" s="96">
        <v>82126.8</v>
      </c>
      <c r="F7"/>
      <c r="G7"/>
      <c r="H7"/>
      <c r="I7"/>
      <c r="J7"/>
    </row>
    <row r="8" spans="1:10" ht="15" x14ac:dyDescent="0.25">
      <c r="A8" s="46" t="s">
        <v>170</v>
      </c>
      <c r="B8" s="47">
        <v>55155.6</v>
      </c>
      <c r="C8" s="47">
        <v>38521.199999999997</v>
      </c>
      <c r="D8" s="47">
        <v>4262.3999999999996</v>
      </c>
      <c r="E8" s="96">
        <v>97939.199999999997</v>
      </c>
      <c r="F8"/>
      <c r="G8"/>
      <c r="H8"/>
      <c r="I8"/>
      <c r="J8"/>
    </row>
    <row r="9" spans="1:10" ht="15" x14ac:dyDescent="0.25">
      <c r="A9" s="46" t="s">
        <v>171</v>
      </c>
      <c r="B9" s="47">
        <v>48614.400000000001</v>
      </c>
      <c r="C9" s="47">
        <v>54174</v>
      </c>
      <c r="D9" s="47">
        <v>10148.4</v>
      </c>
      <c r="E9" s="96">
        <v>112936.8</v>
      </c>
      <c r="F9"/>
      <c r="G9"/>
      <c r="H9"/>
      <c r="I9"/>
      <c r="J9"/>
    </row>
    <row r="10" spans="1:10" ht="15" x14ac:dyDescent="0.25">
      <c r="A10" s="46" t="s">
        <v>165</v>
      </c>
      <c r="B10" s="47">
        <v>39441.599999999999</v>
      </c>
      <c r="C10" s="47">
        <v>61999.199999999997</v>
      </c>
      <c r="D10" s="47">
        <v>15230.4</v>
      </c>
      <c r="E10" s="96">
        <v>116671.2</v>
      </c>
      <c r="F10"/>
      <c r="G10"/>
      <c r="H10"/>
      <c r="I10"/>
      <c r="J10"/>
    </row>
    <row r="11" spans="1:10" ht="15" x14ac:dyDescent="0.25">
      <c r="A11" s="46" t="s">
        <v>166</v>
      </c>
      <c r="B11" s="47">
        <v>20743.2</v>
      </c>
      <c r="C11" s="47">
        <v>49781.999999999993</v>
      </c>
      <c r="D11" s="47">
        <v>2922</v>
      </c>
      <c r="E11" s="96">
        <v>73447.199999999997</v>
      </c>
      <c r="F11"/>
      <c r="G11"/>
      <c r="H11"/>
      <c r="I11"/>
      <c r="J11"/>
    </row>
    <row r="12" spans="1:10" ht="15" x14ac:dyDescent="0.25">
      <c r="A12" s="46" t="s">
        <v>168</v>
      </c>
      <c r="B12" s="47">
        <v>31107.599999999999</v>
      </c>
      <c r="C12" s="47">
        <v>45814.8</v>
      </c>
      <c r="D12" s="47">
        <v>3637.2</v>
      </c>
      <c r="E12" s="96">
        <v>80559.599999999991</v>
      </c>
      <c r="F12"/>
      <c r="G12"/>
      <c r="H12"/>
      <c r="I12"/>
      <c r="J12"/>
    </row>
    <row r="13" spans="1:10" ht="15" x14ac:dyDescent="0.25">
      <c r="A13" s="46" t="s">
        <v>189</v>
      </c>
      <c r="B13" s="47">
        <v>412057.2</v>
      </c>
      <c r="C13" s="47">
        <v>465764.4</v>
      </c>
      <c r="D13" s="47">
        <v>69536.400000000009</v>
      </c>
      <c r="E13" s="47">
        <v>947357.99999999988</v>
      </c>
      <c r="F13"/>
      <c r="G13"/>
      <c r="H13"/>
      <c r="I13"/>
      <c r="J13"/>
    </row>
    <row r="14" spans="1:10" ht="15" x14ac:dyDescent="0.25">
      <c r="A14"/>
      <c r="B14"/>
      <c r="C14"/>
      <c r="D14"/>
      <c r="G14"/>
      <c r="H14"/>
    </row>
    <row r="15" spans="1:10" ht="15" x14ac:dyDescent="0.25">
      <c r="A15"/>
      <c r="B15"/>
      <c r="C15"/>
      <c r="D15"/>
      <c r="G15"/>
      <c r="H15"/>
    </row>
    <row r="16" spans="1:10" ht="25.5" x14ac:dyDescent="0.25">
      <c r="A16" s="93" t="s">
        <v>188</v>
      </c>
      <c r="B16" s="94" t="s">
        <v>196</v>
      </c>
      <c r="C16" s="14" t="s">
        <v>197</v>
      </c>
      <c r="D16" s="14" t="s">
        <v>198</v>
      </c>
      <c r="E16" s="14" t="s">
        <v>191</v>
      </c>
      <c r="G16"/>
      <c r="H16"/>
    </row>
    <row r="17" spans="1:8" ht="15" x14ac:dyDescent="0.25">
      <c r="A17" s="46" t="s">
        <v>164</v>
      </c>
      <c r="B17" s="47">
        <v>7184.4</v>
      </c>
      <c r="C17" s="47">
        <v>4152</v>
      </c>
      <c r="D17" s="47">
        <v>118.79999999999998</v>
      </c>
      <c r="E17" s="96">
        <v>11455.2</v>
      </c>
      <c r="G17"/>
      <c r="H17"/>
    </row>
    <row r="18" spans="1:8" ht="15" x14ac:dyDescent="0.25">
      <c r="A18" s="46" t="s">
        <v>169</v>
      </c>
      <c r="B18" s="47">
        <v>687.60000000000014</v>
      </c>
      <c r="C18" s="47">
        <v>824.4</v>
      </c>
      <c r="D18" s="47">
        <v>20.399999999999999</v>
      </c>
      <c r="E18" s="96">
        <v>1532.3999999999999</v>
      </c>
      <c r="G18"/>
      <c r="H18"/>
    </row>
    <row r="19" spans="1:8" ht="15" x14ac:dyDescent="0.25">
      <c r="A19" s="46" t="s">
        <v>167</v>
      </c>
      <c r="B19" s="47">
        <v>1717.2</v>
      </c>
      <c r="C19" s="47">
        <v>1023.5999999999999</v>
      </c>
      <c r="D19" s="47">
        <v>42</v>
      </c>
      <c r="E19" s="96">
        <v>2782.7999999999997</v>
      </c>
      <c r="G19"/>
      <c r="H19"/>
    </row>
    <row r="20" spans="1:8" ht="15" x14ac:dyDescent="0.25">
      <c r="A20" s="46" t="s">
        <v>170</v>
      </c>
      <c r="B20" s="47">
        <v>1270.8000000000002</v>
      </c>
      <c r="C20" s="47">
        <v>850.8</v>
      </c>
      <c r="D20" s="47">
        <v>32.4</v>
      </c>
      <c r="E20" s="96">
        <v>2154.2000000000003</v>
      </c>
      <c r="G20"/>
      <c r="H20"/>
    </row>
    <row r="21" spans="1:8" ht="15" x14ac:dyDescent="0.25">
      <c r="A21" s="46" t="s">
        <v>171</v>
      </c>
      <c r="B21" s="47">
        <v>1999.2000000000003</v>
      </c>
      <c r="C21" s="47">
        <v>1242</v>
      </c>
      <c r="D21" s="47">
        <v>67.2</v>
      </c>
      <c r="E21" s="96">
        <v>3308.2</v>
      </c>
      <c r="G21"/>
      <c r="H21"/>
    </row>
    <row r="22" spans="1:8" ht="15" x14ac:dyDescent="0.25">
      <c r="A22" s="46" t="s">
        <v>165</v>
      </c>
      <c r="B22" s="47">
        <v>1427.9999999999998</v>
      </c>
      <c r="C22" s="47">
        <v>1602.0000000000005</v>
      </c>
      <c r="D22" s="47">
        <v>238.8</v>
      </c>
      <c r="E22" s="96">
        <v>3269.0000000000005</v>
      </c>
      <c r="G22"/>
      <c r="H22"/>
    </row>
    <row r="23" spans="1:8" ht="15" x14ac:dyDescent="0.25">
      <c r="A23" s="46" t="s">
        <v>166</v>
      </c>
      <c r="B23" s="47">
        <v>2055.6</v>
      </c>
      <c r="C23" s="47">
        <v>1135.1999999999998</v>
      </c>
      <c r="D23" s="47">
        <v>34.799999999999997</v>
      </c>
      <c r="E23" s="96">
        <v>3225.6</v>
      </c>
      <c r="G23"/>
      <c r="H23"/>
    </row>
    <row r="24" spans="1:8" ht="15" x14ac:dyDescent="0.25">
      <c r="A24" s="46" t="s">
        <v>168</v>
      </c>
      <c r="B24" s="47">
        <v>687.6</v>
      </c>
      <c r="C24" s="47">
        <v>880.8</v>
      </c>
      <c r="D24" s="47">
        <v>7.2</v>
      </c>
      <c r="E24" s="96">
        <v>1575.6000000000001</v>
      </c>
      <c r="G24"/>
      <c r="H24"/>
    </row>
    <row r="25" spans="1:8" ht="15" x14ac:dyDescent="0.25">
      <c r="A25" s="46" t="s">
        <v>189</v>
      </c>
      <c r="B25" s="47">
        <v>17030.400000000001</v>
      </c>
      <c r="C25" s="47">
        <v>11710.8</v>
      </c>
      <c r="D25" s="47">
        <v>561.6</v>
      </c>
      <c r="E25" s="47">
        <v>29302.999999999996</v>
      </c>
      <c r="G25"/>
      <c r="H25"/>
    </row>
    <row r="26" spans="1:8" ht="15" x14ac:dyDescent="0.25">
      <c r="A26"/>
      <c r="B26"/>
      <c r="C26"/>
      <c r="D26"/>
      <c r="G26"/>
      <c r="H26"/>
    </row>
    <row r="27" spans="1:8" ht="15" x14ac:dyDescent="0.25">
      <c r="A27"/>
      <c r="B27"/>
      <c r="C27"/>
      <c r="D27"/>
      <c r="G27"/>
      <c r="H27"/>
    </row>
    <row r="28" spans="1:8" ht="15" x14ac:dyDescent="0.25">
      <c r="A28"/>
      <c r="B28"/>
      <c r="C28"/>
      <c r="D28"/>
      <c r="G28"/>
      <c r="H28"/>
    </row>
    <row r="29" spans="1:8" ht="15" x14ac:dyDescent="0.25">
      <c r="A29"/>
      <c r="B29"/>
      <c r="C29"/>
      <c r="D29"/>
      <c r="G29"/>
      <c r="H29"/>
    </row>
    <row r="30" spans="1:8" ht="15" x14ac:dyDescent="0.25">
      <c r="A30"/>
      <c r="B30"/>
      <c r="C30"/>
      <c r="D30"/>
      <c r="G30"/>
      <c r="H30"/>
    </row>
    <row r="31" spans="1:8" ht="15" x14ac:dyDescent="0.25">
      <c r="A31"/>
      <c r="B31"/>
      <c r="C31"/>
      <c r="D31"/>
      <c r="G31"/>
      <c r="H31"/>
    </row>
    <row r="32" spans="1:8" ht="15" x14ac:dyDescent="0.25">
      <c r="A32"/>
      <c r="B32"/>
      <c r="C32"/>
      <c r="D32"/>
      <c r="G32"/>
      <c r="H32"/>
    </row>
    <row r="33" spans="1:8" ht="15" x14ac:dyDescent="0.25">
      <c r="A33"/>
      <c r="B33"/>
      <c r="C33"/>
      <c r="D33"/>
      <c r="G33"/>
      <c r="H33"/>
    </row>
    <row r="34" spans="1:8" ht="15" x14ac:dyDescent="0.25">
      <c r="A34"/>
      <c r="B34"/>
      <c r="C34"/>
      <c r="D34"/>
      <c r="G34"/>
      <c r="H34"/>
    </row>
    <row r="35" spans="1:8" ht="15" x14ac:dyDescent="0.25">
      <c r="A35"/>
      <c r="B35"/>
      <c r="C35"/>
      <c r="D35"/>
      <c r="G35"/>
      <c r="H35"/>
    </row>
    <row r="36" spans="1:8" ht="15" x14ac:dyDescent="0.25">
      <c r="A36"/>
      <c r="B36"/>
      <c r="C36"/>
      <c r="D36"/>
      <c r="G36"/>
      <c r="H36"/>
    </row>
    <row r="37" spans="1:8" ht="15" x14ac:dyDescent="0.25">
      <c r="A37"/>
      <c r="B37"/>
      <c r="C37"/>
      <c r="D37"/>
      <c r="G37"/>
      <c r="H37"/>
    </row>
    <row r="38" spans="1:8" ht="15" x14ac:dyDescent="0.25">
      <c r="A38"/>
      <c r="B38"/>
      <c r="C38"/>
      <c r="D38"/>
      <c r="G38"/>
      <c r="H38"/>
    </row>
    <row r="39" spans="1:8" ht="15" x14ac:dyDescent="0.25">
      <c r="A39"/>
      <c r="B39"/>
      <c r="C39"/>
      <c r="D39"/>
      <c r="G39"/>
      <c r="H39"/>
    </row>
    <row r="40" spans="1:8" ht="15" x14ac:dyDescent="0.25">
      <c r="A40"/>
      <c r="B40"/>
      <c r="C40"/>
      <c r="D40"/>
      <c r="G40"/>
      <c r="H40"/>
    </row>
    <row r="41" spans="1:8" ht="15" x14ac:dyDescent="0.25">
      <c r="A41"/>
      <c r="B41"/>
      <c r="C41"/>
      <c r="D41"/>
      <c r="G41"/>
      <c r="H41"/>
    </row>
    <row r="42" spans="1:8" ht="15" x14ac:dyDescent="0.25">
      <c r="A42"/>
      <c r="B42"/>
      <c r="C42"/>
      <c r="D42"/>
      <c r="G42"/>
      <c r="H42"/>
    </row>
    <row r="43" spans="1:8" ht="15" x14ac:dyDescent="0.25">
      <c r="A43"/>
      <c r="B43"/>
      <c r="C43"/>
      <c r="D43"/>
      <c r="G43"/>
      <c r="H43"/>
    </row>
    <row r="44" spans="1:8" ht="15" x14ac:dyDescent="0.25">
      <c r="A44"/>
      <c r="B44"/>
      <c r="C44"/>
      <c r="D44"/>
      <c r="G44"/>
      <c r="H44"/>
    </row>
    <row r="45" spans="1:8" ht="15" x14ac:dyDescent="0.25">
      <c r="A45"/>
      <c r="B45"/>
      <c r="C45"/>
      <c r="D45"/>
      <c r="G45"/>
      <c r="H45"/>
    </row>
    <row r="46" spans="1:8" ht="15" x14ac:dyDescent="0.25">
      <c r="A46"/>
      <c r="B46"/>
      <c r="C46"/>
      <c r="D46"/>
      <c r="G46"/>
      <c r="H46"/>
    </row>
    <row r="47" spans="1:8" ht="15" x14ac:dyDescent="0.25">
      <c r="A47"/>
      <c r="B47"/>
      <c r="C47"/>
      <c r="D47"/>
      <c r="G47"/>
      <c r="H47"/>
    </row>
    <row r="48" spans="1:8" ht="15" x14ac:dyDescent="0.25">
      <c r="A48"/>
      <c r="B48"/>
      <c r="C48"/>
      <c r="D48"/>
      <c r="G48"/>
      <c r="H48"/>
    </row>
    <row r="49" spans="1:8" ht="15" x14ac:dyDescent="0.25">
      <c r="A49"/>
      <c r="B49"/>
      <c r="C49"/>
      <c r="D49"/>
      <c r="G49"/>
      <c r="H49"/>
    </row>
    <row r="50" spans="1:8" ht="15" x14ac:dyDescent="0.25">
      <c r="A50"/>
      <c r="B50"/>
      <c r="C50"/>
      <c r="D50"/>
      <c r="G50"/>
      <c r="H50"/>
    </row>
    <row r="51" spans="1:8" ht="15" x14ac:dyDescent="0.25">
      <c r="A51"/>
      <c r="B51"/>
      <c r="C51"/>
      <c r="D51"/>
      <c r="G51"/>
      <c r="H51"/>
    </row>
    <row r="52" spans="1:8" ht="15" x14ac:dyDescent="0.25">
      <c r="A52"/>
      <c r="B52"/>
      <c r="C52"/>
      <c r="D52"/>
      <c r="G52"/>
      <c r="H52"/>
    </row>
    <row r="53" spans="1:8" ht="15" x14ac:dyDescent="0.25">
      <c r="A53"/>
      <c r="B53"/>
      <c r="C53"/>
      <c r="D53"/>
      <c r="G53"/>
      <c r="H53"/>
    </row>
    <row r="54" spans="1:8" ht="15" x14ac:dyDescent="0.25">
      <c r="A54"/>
      <c r="B54"/>
      <c r="C54"/>
      <c r="D54"/>
      <c r="G54"/>
      <c r="H54"/>
    </row>
    <row r="55" spans="1:8" ht="15" x14ac:dyDescent="0.25">
      <c r="A55"/>
      <c r="B55"/>
      <c r="C55"/>
      <c r="D55"/>
      <c r="G55"/>
      <c r="H55"/>
    </row>
    <row r="56" spans="1:8" ht="15" x14ac:dyDescent="0.25">
      <c r="A56"/>
      <c r="B56"/>
      <c r="C56"/>
      <c r="D56"/>
      <c r="G56"/>
      <c r="H56"/>
    </row>
    <row r="57" spans="1:8" ht="15" x14ac:dyDescent="0.25">
      <c r="A57"/>
      <c r="B57"/>
      <c r="C57"/>
      <c r="D57"/>
      <c r="G57"/>
      <c r="H57"/>
    </row>
    <row r="58" spans="1:8" ht="15" x14ac:dyDescent="0.25">
      <c r="A58"/>
      <c r="B58"/>
      <c r="C58"/>
      <c r="D58"/>
      <c r="G58"/>
      <c r="H58"/>
    </row>
    <row r="59" spans="1:8" ht="15" x14ac:dyDescent="0.25">
      <c r="A59"/>
      <c r="B59"/>
      <c r="C59"/>
      <c r="D59"/>
      <c r="G59"/>
      <c r="H59"/>
    </row>
    <row r="60" spans="1:8" ht="15" x14ac:dyDescent="0.25">
      <c r="A60"/>
      <c r="B60"/>
      <c r="C60"/>
      <c r="D60"/>
      <c r="G60"/>
      <c r="H60"/>
    </row>
    <row r="61" spans="1:8" ht="15" x14ac:dyDescent="0.25">
      <c r="A61"/>
      <c r="B61"/>
      <c r="C61"/>
      <c r="D61"/>
      <c r="G61"/>
      <c r="H61"/>
    </row>
    <row r="62" spans="1:8" ht="15" x14ac:dyDescent="0.25">
      <c r="A62"/>
      <c r="B62"/>
      <c r="C62"/>
      <c r="D62"/>
      <c r="G62"/>
      <c r="H62"/>
    </row>
    <row r="63" spans="1:8" ht="15" x14ac:dyDescent="0.25">
      <c r="A63"/>
      <c r="B63"/>
      <c r="C63"/>
      <c r="D63"/>
      <c r="G63"/>
      <c r="H63"/>
    </row>
    <row r="64" spans="1:8" ht="15" x14ac:dyDescent="0.25">
      <c r="A64"/>
      <c r="B64"/>
      <c r="C64"/>
      <c r="D64"/>
      <c r="G64"/>
      <c r="H64"/>
    </row>
    <row r="65" spans="1:8" ht="15" x14ac:dyDescent="0.25">
      <c r="A65"/>
      <c r="B65"/>
      <c r="C65"/>
      <c r="D65"/>
      <c r="G65"/>
      <c r="H65"/>
    </row>
    <row r="66" spans="1:8" ht="15" x14ac:dyDescent="0.25">
      <c r="A66"/>
      <c r="B66"/>
      <c r="C66"/>
      <c r="D66"/>
      <c r="G66"/>
      <c r="H66"/>
    </row>
    <row r="67" spans="1:8" ht="15" x14ac:dyDescent="0.25">
      <c r="A67"/>
      <c r="B67"/>
      <c r="C67"/>
      <c r="D67"/>
      <c r="G67"/>
      <c r="H67"/>
    </row>
    <row r="68" spans="1:8" ht="15" x14ac:dyDescent="0.25">
      <c r="A68"/>
      <c r="B68"/>
      <c r="C68"/>
      <c r="D68"/>
      <c r="G68"/>
      <c r="H68"/>
    </row>
    <row r="69" spans="1:8" ht="15" x14ac:dyDescent="0.25">
      <c r="A69"/>
      <c r="B69"/>
      <c r="C69"/>
      <c r="D69"/>
      <c r="G69"/>
      <c r="H69"/>
    </row>
    <row r="70" spans="1:8" ht="15" x14ac:dyDescent="0.25">
      <c r="A70"/>
      <c r="B70"/>
      <c r="C70"/>
      <c r="D70"/>
      <c r="G70"/>
      <c r="H70"/>
    </row>
    <row r="71" spans="1:8" ht="15" x14ac:dyDescent="0.25">
      <c r="A71"/>
      <c r="B71"/>
      <c r="C71"/>
      <c r="D71"/>
      <c r="G71"/>
      <c r="H71"/>
    </row>
    <row r="72" spans="1:8" ht="15" x14ac:dyDescent="0.25">
      <c r="A72"/>
      <c r="B72"/>
      <c r="C72"/>
      <c r="D72"/>
      <c r="G72"/>
      <c r="H72"/>
    </row>
    <row r="73" spans="1:8" ht="15" x14ac:dyDescent="0.25">
      <c r="A73"/>
      <c r="B73"/>
      <c r="C73"/>
      <c r="D73"/>
      <c r="G73"/>
      <c r="H73"/>
    </row>
    <row r="74" spans="1:8" ht="15" x14ac:dyDescent="0.25">
      <c r="A74"/>
      <c r="B74"/>
      <c r="C74"/>
      <c r="D74"/>
      <c r="G74"/>
      <c r="H74"/>
    </row>
    <row r="75" spans="1:8" ht="15" x14ac:dyDescent="0.25">
      <c r="A75"/>
      <c r="B75"/>
      <c r="C75"/>
      <c r="D75"/>
      <c r="G75"/>
      <c r="H75"/>
    </row>
    <row r="76" spans="1:8" ht="15" x14ac:dyDescent="0.25">
      <c r="A76"/>
      <c r="B76"/>
      <c r="C76"/>
      <c r="D76"/>
      <c r="G76"/>
      <c r="H76"/>
    </row>
  </sheetData>
  <mergeCells count="1">
    <mergeCell ref="A2:E2"/>
  </mergeCells>
  <pageMargins left="0.7" right="0.7" top="0.78740157499999996" bottom="0.78740157499999996" header="0.3" footer="0.3"/>
  <pageSetup paperSize="9" orientation="portrait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72"/>
  <sheetViews>
    <sheetView showGridLines="0" workbookViewId="0"/>
  </sheetViews>
  <sheetFormatPr defaultRowHeight="12.75" x14ac:dyDescent="0.2"/>
  <cols>
    <col min="1" max="1" width="16.28515625" style="14" customWidth="1"/>
    <col min="2" max="2" width="18.7109375" style="14" customWidth="1"/>
    <col min="3" max="3" width="20.140625" style="14" customWidth="1"/>
    <col min="4" max="5" width="20" style="14" customWidth="1"/>
    <col min="6" max="6" width="24.85546875" style="14" customWidth="1"/>
    <col min="7" max="7" width="20.140625" style="14" customWidth="1"/>
    <col min="8" max="9" width="20" style="14" customWidth="1"/>
    <col min="10" max="10" width="15" style="14" customWidth="1"/>
    <col min="11" max="16384" width="9.140625" style="14"/>
  </cols>
  <sheetData>
    <row r="2" spans="1:10" ht="15.75" x14ac:dyDescent="0.25">
      <c r="A2" s="107" t="s">
        <v>211</v>
      </c>
      <c r="B2" s="107"/>
      <c r="C2" s="107"/>
      <c r="D2" s="107"/>
      <c r="E2" s="107"/>
    </row>
    <row r="4" spans="1:10" s="94" customFormat="1" ht="25.5" x14ac:dyDescent="0.25">
      <c r="A4" s="93" t="s">
        <v>188</v>
      </c>
      <c r="B4" s="94" t="s">
        <v>192</v>
      </c>
      <c r="C4" s="94" t="s">
        <v>191</v>
      </c>
      <c r="D4" s="94" t="s">
        <v>190</v>
      </c>
      <c r="E4" s="105" t="s">
        <v>210</v>
      </c>
      <c r="F4"/>
      <c r="G4"/>
      <c r="H4"/>
      <c r="I4"/>
      <c r="J4"/>
    </row>
    <row r="5" spans="1:10" ht="15" x14ac:dyDescent="0.25">
      <c r="A5" s="46" t="s">
        <v>164</v>
      </c>
      <c r="B5" s="95">
        <v>310524</v>
      </c>
      <c r="C5" s="95">
        <v>11455.2</v>
      </c>
      <c r="D5" s="92">
        <v>19949334.555152681</v>
      </c>
      <c r="E5" s="92">
        <f>2*D5</f>
        <v>39898669.110305361</v>
      </c>
      <c r="F5"/>
      <c r="G5"/>
      <c r="H5"/>
      <c r="I5"/>
      <c r="J5"/>
    </row>
    <row r="6" spans="1:10" ht="15" x14ac:dyDescent="0.25">
      <c r="A6" s="46" t="s">
        <v>169</v>
      </c>
      <c r="B6" s="95">
        <v>73153.2</v>
      </c>
      <c r="C6" s="95">
        <v>1532.3999999999999</v>
      </c>
      <c r="D6" s="92">
        <v>4446389.0999438679</v>
      </c>
      <c r="E6" s="92">
        <f t="shared" ref="E6:E12" si="0">2*D6</f>
        <v>8892778.1998877358</v>
      </c>
      <c r="F6"/>
      <c r="G6"/>
      <c r="H6"/>
      <c r="I6"/>
      <c r="J6"/>
    </row>
    <row r="7" spans="1:10" ht="15" x14ac:dyDescent="0.25">
      <c r="A7" s="46" t="s">
        <v>167</v>
      </c>
      <c r="B7" s="95">
        <v>82126.8</v>
      </c>
      <c r="C7" s="95">
        <v>2782.7999999999997</v>
      </c>
      <c r="D7" s="92">
        <v>5189011.2214026293</v>
      </c>
      <c r="E7" s="92">
        <f t="shared" si="0"/>
        <v>10378022.442805259</v>
      </c>
      <c r="F7"/>
      <c r="G7"/>
      <c r="H7"/>
      <c r="I7"/>
      <c r="J7"/>
    </row>
    <row r="8" spans="1:10" ht="15" x14ac:dyDescent="0.25">
      <c r="A8" s="46" t="s">
        <v>170</v>
      </c>
      <c r="B8" s="95">
        <v>97939.199999999997</v>
      </c>
      <c r="C8" s="95">
        <v>2154.2000000000003</v>
      </c>
      <c r="D8" s="92">
        <v>6267569.326893758</v>
      </c>
      <c r="E8" s="92">
        <f t="shared" si="0"/>
        <v>12535138.653787516</v>
      </c>
      <c r="F8"/>
      <c r="G8"/>
      <c r="H8"/>
      <c r="I8"/>
      <c r="J8"/>
    </row>
    <row r="9" spans="1:10" ht="15" x14ac:dyDescent="0.25">
      <c r="A9" s="46" t="s">
        <v>171</v>
      </c>
      <c r="B9" s="95">
        <v>112936.8</v>
      </c>
      <c r="C9" s="95">
        <v>3308.2</v>
      </c>
      <c r="D9" s="92">
        <v>6654312.5639364719</v>
      </c>
      <c r="E9" s="92">
        <f t="shared" si="0"/>
        <v>13308625.127872944</v>
      </c>
      <c r="F9"/>
      <c r="G9"/>
      <c r="H9"/>
      <c r="I9"/>
      <c r="J9"/>
    </row>
    <row r="10" spans="1:10" ht="15" x14ac:dyDescent="0.25">
      <c r="A10" s="46" t="s">
        <v>165</v>
      </c>
      <c r="B10" s="95">
        <v>116671.2</v>
      </c>
      <c r="C10" s="95">
        <v>3269.0000000000005</v>
      </c>
      <c r="D10" s="92">
        <v>7121394.1246113731</v>
      </c>
      <c r="E10" s="92">
        <f t="shared" si="0"/>
        <v>14242788.249222746</v>
      </c>
      <c r="F10"/>
      <c r="G10"/>
      <c r="H10"/>
      <c r="I10"/>
      <c r="J10"/>
    </row>
    <row r="11" spans="1:10" ht="15" x14ac:dyDescent="0.25">
      <c r="A11" s="46" t="s">
        <v>166</v>
      </c>
      <c r="B11" s="95">
        <v>73447.199999999997</v>
      </c>
      <c r="C11" s="95">
        <v>3225.6</v>
      </c>
      <c r="D11" s="92">
        <v>4719005.1688856771</v>
      </c>
      <c r="E11" s="92">
        <f t="shared" si="0"/>
        <v>9438010.3377713542</v>
      </c>
      <c r="F11"/>
      <c r="G11"/>
      <c r="H11"/>
      <c r="I11"/>
      <c r="J11"/>
    </row>
    <row r="12" spans="1:10" ht="15" x14ac:dyDescent="0.25">
      <c r="A12" s="46" t="s">
        <v>168</v>
      </c>
      <c r="B12" s="95">
        <v>80559.599999999991</v>
      </c>
      <c r="C12" s="95">
        <v>1575.6000000000001</v>
      </c>
      <c r="D12" s="92">
        <v>4676957.7318016319</v>
      </c>
      <c r="E12" s="92">
        <f t="shared" si="0"/>
        <v>9353915.4636032637</v>
      </c>
      <c r="F12"/>
      <c r="G12"/>
      <c r="H12"/>
      <c r="I12"/>
      <c r="J12"/>
    </row>
    <row r="13" spans="1:10" ht="15" x14ac:dyDescent="0.25">
      <c r="A13" s="46" t="s">
        <v>189</v>
      </c>
      <c r="B13" s="47">
        <v>947357.99999999988</v>
      </c>
      <c r="C13" s="47">
        <v>29302.999999999996</v>
      </c>
      <c r="D13" s="92">
        <v>59023973.792628087</v>
      </c>
      <c r="E13" s="106">
        <f>SUM(E5:E12)</f>
        <v>118047947.58525617</v>
      </c>
      <c r="F13"/>
      <c r="G13"/>
      <c r="H13"/>
      <c r="I13"/>
      <c r="J13"/>
    </row>
    <row r="14" spans="1:10" ht="15" x14ac:dyDescent="0.25">
      <c r="A14"/>
      <c r="B14"/>
      <c r="C14"/>
      <c r="D14"/>
      <c r="G14"/>
      <c r="H14"/>
    </row>
    <row r="15" spans="1:10" ht="15" x14ac:dyDescent="0.25">
      <c r="A15"/>
      <c r="B15"/>
      <c r="C15"/>
      <c r="D15"/>
      <c r="G15"/>
      <c r="H15"/>
    </row>
    <row r="16" spans="1:10" ht="15" x14ac:dyDescent="0.25">
      <c r="A16"/>
      <c r="B16"/>
      <c r="C16"/>
      <c r="D16"/>
      <c r="G16"/>
      <c r="H16"/>
    </row>
    <row r="17" spans="1:8" ht="15" x14ac:dyDescent="0.25">
      <c r="A17"/>
      <c r="B17"/>
      <c r="C17"/>
      <c r="D17"/>
      <c r="G17"/>
      <c r="H17"/>
    </row>
    <row r="18" spans="1:8" ht="15" x14ac:dyDescent="0.25">
      <c r="A18"/>
      <c r="B18"/>
      <c r="C18"/>
      <c r="D18"/>
      <c r="E18"/>
      <c r="G18"/>
      <c r="H18"/>
    </row>
    <row r="19" spans="1:8" ht="15" x14ac:dyDescent="0.25">
      <c r="A19"/>
      <c r="B19"/>
      <c r="C19"/>
      <c r="D19"/>
      <c r="E19"/>
      <c r="G19"/>
      <c r="H19"/>
    </row>
    <row r="20" spans="1:8" ht="15" x14ac:dyDescent="0.25">
      <c r="A20"/>
      <c r="B20"/>
      <c r="C20"/>
      <c r="D20"/>
      <c r="E20"/>
      <c r="G20"/>
      <c r="H20"/>
    </row>
    <row r="21" spans="1:8" ht="15" x14ac:dyDescent="0.25">
      <c r="A21"/>
      <c r="B21"/>
      <c r="C21"/>
      <c r="D21"/>
      <c r="E21"/>
      <c r="G21"/>
      <c r="H21"/>
    </row>
    <row r="22" spans="1:8" ht="15" x14ac:dyDescent="0.25">
      <c r="A22"/>
      <c r="B22"/>
      <c r="C22"/>
      <c r="D22"/>
      <c r="E22"/>
      <c r="G22"/>
      <c r="H22"/>
    </row>
    <row r="23" spans="1:8" ht="15" x14ac:dyDescent="0.25">
      <c r="A23"/>
      <c r="B23"/>
      <c r="C23"/>
      <c r="D23"/>
      <c r="E23"/>
      <c r="G23"/>
      <c r="H23"/>
    </row>
    <row r="24" spans="1:8" ht="15" x14ac:dyDescent="0.25">
      <c r="A24"/>
      <c r="B24"/>
      <c r="C24"/>
      <c r="D24"/>
      <c r="E24"/>
      <c r="G24"/>
      <c r="H24"/>
    </row>
    <row r="25" spans="1:8" ht="15" x14ac:dyDescent="0.25">
      <c r="A25"/>
      <c r="B25"/>
      <c r="C25"/>
      <c r="D25"/>
      <c r="E25"/>
      <c r="G25"/>
      <c r="H25"/>
    </row>
    <row r="26" spans="1:8" ht="15" x14ac:dyDescent="0.25">
      <c r="A26"/>
      <c r="B26"/>
      <c r="C26"/>
      <c r="D26"/>
      <c r="E26"/>
      <c r="G26"/>
      <c r="H26"/>
    </row>
    <row r="27" spans="1:8" ht="15" x14ac:dyDescent="0.25">
      <c r="A27"/>
      <c r="B27"/>
      <c r="C27"/>
      <c r="D27"/>
      <c r="E27"/>
      <c r="G27"/>
      <c r="H27"/>
    </row>
    <row r="28" spans="1:8" ht="15" x14ac:dyDescent="0.25">
      <c r="A28"/>
      <c r="B28"/>
      <c r="C28"/>
      <c r="D28"/>
      <c r="E28"/>
      <c r="G28"/>
      <c r="H28"/>
    </row>
    <row r="29" spans="1:8" ht="15" x14ac:dyDescent="0.25">
      <c r="A29"/>
      <c r="B29"/>
      <c r="C29"/>
      <c r="D29"/>
      <c r="E29"/>
      <c r="G29"/>
      <c r="H29"/>
    </row>
    <row r="30" spans="1:8" ht="15" x14ac:dyDescent="0.25">
      <c r="A30"/>
      <c r="B30"/>
      <c r="C30"/>
      <c r="D30"/>
      <c r="E30"/>
      <c r="G30"/>
      <c r="H30"/>
    </row>
    <row r="31" spans="1:8" ht="15" x14ac:dyDescent="0.25">
      <c r="A31"/>
      <c r="B31"/>
      <c r="C31"/>
      <c r="D31"/>
      <c r="E31"/>
      <c r="G31"/>
      <c r="H31"/>
    </row>
    <row r="32" spans="1:8" ht="15" x14ac:dyDescent="0.25">
      <c r="A32"/>
      <c r="B32"/>
      <c r="C32"/>
      <c r="D32"/>
      <c r="E32"/>
      <c r="G32"/>
      <c r="H32"/>
    </row>
    <row r="33" spans="1:8" ht="15" x14ac:dyDescent="0.25">
      <c r="A33"/>
      <c r="B33"/>
      <c r="C33"/>
      <c r="D33"/>
      <c r="E33"/>
      <c r="G33"/>
      <c r="H33"/>
    </row>
    <row r="34" spans="1:8" ht="15" x14ac:dyDescent="0.25">
      <c r="A34"/>
      <c r="B34"/>
      <c r="C34"/>
      <c r="D34"/>
      <c r="E34"/>
      <c r="G34"/>
      <c r="H34"/>
    </row>
    <row r="35" spans="1:8" ht="15" x14ac:dyDescent="0.25">
      <c r="A35"/>
      <c r="B35"/>
      <c r="C35"/>
      <c r="D35"/>
      <c r="E35"/>
      <c r="G35"/>
      <c r="H35"/>
    </row>
    <row r="36" spans="1:8" ht="15" x14ac:dyDescent="0.25">
      <c r="A36"/>
      <c r="B36"/>
      <c r="C36"/>
      <c r="D36"/>
      <c r="E36"/>
      <c r="G36"/>
      <c r="H36"/>
    </row>
    <row r="37" spans="1:8" ht="15" x14ac:dyDescent="0.25">
      <c r="A37"/>
      <c r="B37"/>
      <c r="C37"/>
      <c r="D37"/>
      <c r="E37"/>
      <c r="G37"/>
      <c r="H37"/>
    </row>
    <row r="38" spans="1:8" ht="15" x14ac:dyDescent="0.25">
      <c r="A38"/>
      <c r="B38"/>
      <c r="C38"/>
      <c r="D38"/>
      <c r="E38"/>
      <c r="G38"/>
      <c r="H38"/>
    </row>
    <row r="39" spans="1:8" ht="15" x14ac:dyDescent="0.25">
      <c r="A39"/>
      <c r="B39"/>
      <c r="C39"/>
      <c r="D39"/>
      <c r="E39"/>
      <c r="G39"/>
      <c r="H39"/>
    </row>
    <row r="40" spans="1:8" ht="15" x14ac:dyDescent="0.25">
      <c r="A40"/>
      <c r="B40"/>
      <c r="C40"/>
      <c r="D40"/>
      <c r="E40"/>
      <c r="G40"/>
      <c r="H40"/>
    </row>
    <row r="41" spans="1:8" ht="15" x14ac:dyDescent="0.25">
      <c r="A41"/>
      <c r="B41"/>
      <c r="C41"/>
      <c r="D41"/>
      <c r="E41"/>
      <c r="G41"/>
      <c r="H41"/>
    </row>
    <row r="42" spans="1:8" ht="15" x14ac:dyDescent="0.25">
      <c r="A42"/>
      <c r="B42"/>
      <c r="C42"/>
      <c r="D42"/>
      <c r="E42"/>
      <c r="G42"/>
      <c r="H42"/>
    </row>
    <row r="43" spans="1:8" ht="15" x14ac:dyDescent="0.25">
      <c r="A43"/>
      <c r="B43"/>
      <c r="C43"/>
      <c r="D43"/>
      <c r="E43"/>
      <c r="G43"/>
      <c r="H43"/>
    </row>
    <row r="44" spans="1:8" ht="15" x14ac:dyDescent="0.25">
      <c r="A44"/>
      <c r="B44"/>
      <c r="C44"/>
      <c r="D44"/>
      <c r="E44"/>
      <c r="G44"/>
      <c r="H44"/>
    </row>
    <row r="45" spans="1:8" ht="15" x14ac:dyDescent="0.25">
      <c r="A45"/>
      <c r="B45"/>
      <c r="C45"/>
      <c r="D45"/>
      <c r="E45"/>
      <c r="G45"/>
      <c r="H45"/>
    </row>
    <row r="46" spans="1:8" ht="15" x14ac:dyDescent="0.25">
      <c r="A46"/>
      <c r="B46"/>
      <c r="C46"/>
      <c r="D46"/>
      <c r="E46"/>
      <c r="G46"/>
      <c r="H46"/>
    </row>
    <row r="47" spans="1:8" ht="15" x14ac:dyDescent="0.25">
      <c r="A47"/>
      <c r="B47"/>
      <c r="C47"/>
      <c r="D47"/>
      <c r="E47"/>
      <c r="G47"/>
      <c r="H47"/>
    </row>
    <row r="48" spans="1:8" ht="15" x14ac:dyDescent="0.25">
      <c r="A48"/>
      <c r="B48"/>
      <c r="C48"/>
      <c r="D48"/>
      <c r="E48"/>
      <c r="G48"/>
      <c r="H48"/>
    </row>
    <row r="49" spans="1:8" ht="15" x14ac:dyDescent="0.25">
      <c r="A49"/>
      <c r="B49"/>
      <c r="C49"/>
      <c r="D49"/>
      <c r="E49"/>
      <c r="G49"/>
      <c r="H49"/>
    </row>
    <row r="50" spans="1:8" ht="15" x14ac:dyDescent="0.25">
      <c r="A50"/>
      <c r="B50"/>
      <c r="C50"/>
      <c r="D50"/>
      <c r="E50"/>
      <c r="G50"/>
      <c r="H50"/>
    </row>
    <row r="51" spans="1:8" ht="15" x14ac:dyDescent="0.25">
      <c r="A51"/>
      <c r="B51"/>
      <c r="C51"/>
      <c r="D51"/>
      <c r="E51"/>
      <c r="G51"/>
      <c r="H51"/>
    </row>
    <row r="52" spans="1:8" ht="15" x14ac:dyDescent="0.25">
      <c r="A52"/>
      <c r="B52"/>
      <c r="C52"/>
      <c r="D52"/>
      <c r="E52"/>
      <c r="G52"/>
      <c r="H52"/>
    </row>
    <row r="53" spans="1:8" ht="15" x14ac:dyDescent="0.25">
      <c r="A53"/>
      <c r="B53"/>
      <c r="C53"/>
      <c r="D53"/>
      <c r="E53"/>
      <c r="G53"/>
      <c r="H53"/>
    </row>
    <row r="54" spans="1:8" ht="15" x14ac:dyDescent="0.25">
      <c r="A54"/>
      <c r="B54"/>
      <c r="C54"/>
      <c r="D54"/>
      <c r="E54"/>
      <c r="G54"/>
      <c r="H54"/>
    </row>
    <row r="55" spans="1:8" ht="15" x14ac:dyDescent="0.25">
      <c r="A55"/>
      <c r="B55"/>
      <c r="C55"/>
      <c r="D55"/>
      <c r="E55"/>
      <c r="G55"/>
      <c r="H55"/>
    </row>
    <row r="56" spans="1:8" ht="15" x14ac:dyDescent="0.25">
      <c r="A56"/>
      <c r="B56"/>
      <c r="C56"/>
      <c r="D56"/>
      <c r="E56"/>
      <c r="G56"/>
      <c r="H56"/>
    </row>
    <row r="57" spans="1:8" ht="15" x14ac:dyDescent="0.25">
      <c r="A57"/>
      <c r="B57"/>
      <c r="C57"/>
      <c r="D57"/>
      <c r="E57"/>
      <c r="G57"/>
      <c r="H57"/>
    </row>
    <row r="58" spans="1:8" ht="15" x14ac:dyDescent="0.25">
      <c r="A58"/>
      <c r="B58"/>
      <c r="C58"/>
      <c r="D58"/>
      <c r="E58"/>
      <c r="G58"/>
      <c r="H58"/>
    </row>
    <row r="59" spans="1:8" ht="15" x14ac:dyDescent="0.25">
      <c r="A59"/>
      <c r="B59"/>
      <c r="C59"/>
      <c r="D59"/>
      <c r="E59"/>
      <c r="G59"/>
      <c r="H59"/>
    </row>
    <row r="60" spans="1:8" ht="15" x14ac:dyDescent="0.25">
      <c r="A60"/>
      <c r="B60"/>
      <c r="C60"/>
      <c r="D60"/>
      <c r="E60"/>
      <c r="G60"/>
      <c r="H60"/>
    </row>
    <row r="61" spans="1:8" ht="15" x14ac:dyDescent="0.25">
      <c r="A61"/>
      <c r="B61"/>
      <c r="C61"/>
      <c r="D61"/>
      <c r="E61"/>
      <c r="G61"/>
      <c r="H61"/>
    </row>
    <row r="62" spans="1:8" ht="15" x14ac:dyDescent="0.25">
      <c r="A62"/>
      <c r="B62"/>
      <c r="C62"/>
      <c r="D62"/>
      <c r="E62"/>
      <c r="G62"/>
      <c r="H62"/>
    </row>
    <row r="63" spans="1:8" ht="15" x14ac:dyDescent="0.25">
      <c r="A63"/>
      <c r="B63"/>
      <c r="C63"/>
      <c r="D63"/>
      <c r="E63"/>
      <c r="G63"/>
      <c r="H63"/>
    </row>
    <row r="64" spans="1:8" ht="15" x14ac:dyDescent="0.25">
      <c r="A64"/>
      <c r="B64"/>
      <c r="C64"/>
      <c r="D64"/>
      <c r="E64"/>
      <c r="G64"/>
      <c r="H64"/>
    </row>
    <row r="65" spans="1:8" ht="15" x14ac:dyDescent="0.25">
      <c r="A65"/>
      <c r="B65"/>
      <c r="C65"/>
      <c r="D65"/>
      <c r="E65"/>
      <c r="G65"/>
      <c r="H65"/>
    </row>
    <row r="66" spans="1:8" ht="15" x14ac:dyDescent="0.25">
      <c r="A66"/>
      <c r="B66"/>
      <c r="C66"/>
      <c r="D66"/>
      <c r="E66"/>
      <c r="G66"/>
      <c r="H66"/>
    </row>
    <row r="67" spans="1:8" ht="15" x14ac:dyDescent="0.25">
      <c r="A67"/>
      <c r="B67"/>
      <c r="C67"/>
      <c r="D67"/>
      <c r="E67"/>
    </row>
    <row r="68" spans="1:8" ht="15" x14ac:dyDescent="0.25">
      <c r="A68"/>
      <c r="B68"/>
      <c r="C68"/>
      <c r="D68"/>
      <c r="E68"/>
    </row>
    <row r="69" spans="1:8" ht="15" x14ac:dyDescent="0.25">
      <c r="A69"/>
      <c r="B69"/>
      <c r="C69"/>
      <c r="D69"/>
      <c r="E69"/>
    </row>
    <row r="70" spans="1:8" ht="15" x14ac:dyDescent="0.25">
      <c r="A70"/>
      <c r="B70"/>
      <c r="C70"/>
      <c r="D70"/>
      <c r="E70"/>
    </row>
    <row r="71" spans="1:8" ht="15" x14ac:dyDescent="0.25">
      <c r="A71"/>
      <c r="B71"/>
      <c r="C71"/>
      <c r="D71"/>
      <c r="E71"/>
    </row>
    <row r="72" spans="1:8" ht="15" x14ac:dyDescent="0.25">
      <c r="A72"/>
      <c r="B72"/>
      <c r="C72"/>
      <c r="D72"/>
      <c r="E72"/>
    </row>
    <row r="73" spans="1:8" ht="15" x14ac:dyDescent="0.25">
      <c r="A73"/>
      <c r="B73"/>
      <c r="C73"/>
      <c r="D73"/>
      <c r="E73"/>
    </row>
    <row r="74" spans="1:8" ht="15" x14ac:dyDescent="0.25">
      <c r="A74"/>
      <c r="B74"/>
      <c r="C74"/>
      <c r="D74"/>
      <c r="E74"/>
    </row>
    <row r="75" spans="1:8" ht="15" x14ac:dyDescent="0.25">
      <c r="A75"/>
      <c r="B75"/>
      <c r="C75"/>
      <c r="D75"/>
      <c r="E75"/>
    </row>
    <row r="76" spans="1:8" ht="15" x14ac:dyDescent="0.25">
      <c r="A76"/>
      <c r="B76"/>
      <c r="C76"/>
      <c r="D76"/>
      <c r="E76"/>
    </row>
    <row r="77" spans="1:8" ht="15" x14ac:dyDescent="0.25">
      <c r="A77"/>
      <c r="B77"/>
      <c r="C77"/>
      <c r="D77"/>
      <c r="E77"/>
    </row>
    <row r="78" spans="1:8" ht="15" x14ac:dyDescent="0.25">
      <c r="A78"/>
      <c r="B78"/>
      <c r="C78"/>
      <c r="D78"/>
      <c r="E78"/>
    </row>
    <row r="79" spans="1:8" ht="15" x14ac:dyDescent="0.25">
      <c r="A79"/>
      <c r="B79"/>
      <c r="C79"/>
      <c r="D79"/>
      <c r="E79"/>
    </row>
    <row r="80" spans="1:8" ht="15" x14ac:dyDescent="0.25">
      <c r="A80"/>
      <c r="B80"/>
      <c r="C80"/>
      <c r="D80"/>
      <c r="E80"/>
    </row>
    <row r="81" spans="1:5" ht="15" x14ac:dyDescent="0.25">
      <c r="A81"/>
      <c r="B81"/>
      <c r="C81"/>
      <c r="D81"/>
      <c r="E81"/>
    </row>
    <row r="82" spans="1:5" ht="15" x14ac:dyDescent="0.25">
      <c r="A82"/>
      <c r="B82"/>
      <c r="C82"/>
      <c r="D82"/>
      <c r="E82"/>
    </row>
    <row r="83" spans="1:5" ht="15" x14ac:dyDescent="0.25">
      <c r="A83"/>
      <c r="B83"/>
      <c r="C83"/>
      <c r="D83"/>
      <c r="E83"/>
    </row>
    <row r="84" spans="1:5" ht="15" x14ac:dyDescent="0.25">
      <c r="A84"/>
      <c r="B84"/>
      <c r="C84"/>
      <c r="D84"/>
      <c r="E84"/>
    </row>
    <row r="85" spans="1:5" ht="15" x14ac:dyDescent="0.25">
      <c r="A85"/>
      <c r="B85"/>
      <c r="C85"/>
      <c r="D85"/>
      <c r="E85"/>
    </row>
    <row r="86" spans="1:5" ht="15" x14ac:dyDescent="0.25">
      <c r="A86"/>
      <c r="B86"/>
      <c r="C86"/>
      <c r="D86"/>
      <c r="E86"/>
    </row>
    <row r="87" spans="1:5" ht="15" x14ac:dyDescent="0.25">
      <c r="A87"/>
      <c r="B87"/>
      <c r="C87"/>
      <c r="D87"/>
      <c r="E87"/>
    </row>
    <row r="88" spans="1:5" ht="15" x14ac:dyDescent="0.25">
      <c r="A88"/>
      <c r="B88"/>
      <c r="C88"/>
      <c r="D88"/>
      <c r="E88"/>
    </row>
    <row r="89" spans="1:5" ht="15" x14ac:dyDescent="0.25">
      <c r="A89"/>
      <c r="B89"/>
      <c r="C89"/>
      <c r="D89"/>
      <c r="E89"/>
    </row>
    <row r="90" spans="1:5" ht="15" x14ac:dyDescent="0.25">
      <c r="A90"/>
      <c r="B90"/>
      <c r="C90"/>
      <c r="D90"/>
      <c r="E90"/>
    </row>
    <row r="91" spans="1:5" ht="15" x14ac:dyDescent="0.25">
      <c r="A91"/>
      <c r="B91"/>
      <c r="C91"/>
      <c r="D91"/>
      <c r="E91"/>
    </row>
    <row r="92" spans="1:5" ht="15" x14ac:dyDescent="0.25">
      <c r="A92"/>
      <c r="B92"/>
      <c r="C92"/>
      <c r="D92"/>
      <c r="E92"/>
    </row>
    <row r="93" spans="1:5" ht="15" x14ac:dyDescent="0.25">
      <c r="A93"/>
      <c r="B93"/>
      <c r="C93"/>
      <c r="D93"/>
      <c r="E93"/>
    </row>
    <row r="94" spans="1:5" ht="15" x14ac:dyDescent="0.25">
      <c r="A94"/>
      <c r="B94"/>
      <c r="C94"/>
      <c r="D94"/>
      <c r="E94"/>
    </row>
    <row r="95" spans="1:5" ht="15" x14ac:dyDescent="0.25">
      <c r="A95"/>
      <c r="B95"/>
      <c r="C95"/>
      <c r="D95"/>
      <c r="E95"/>
    </row>
    <row r="96" spans="1:5" ht="15" x14ac:dyDescent="0.25">
      <c r="A96"/>
      <c r="B96"/>
      <c r="C96"/>
      <c r="D96"/>
      <c r="E96"/>
    </row>
    <row r="97" spans="1:5" ht="15" x14ac:dyDescent="0.25">
      <c r="A97"/>
      <c r="B97"/>
      <c r="C97"/>
      <c r="D97"/>
      <c r="E97"/>
    </row>
    <row r="98" spans="1:5" ht="15" x14ac:dyDescent="0.25">
      <c r="A98"/>
      <c r="B98"/>
      <c r="C98"/>
      <c r="D98"/>
      <c r="E98"/>
    </row>
    <row r="99" spans="1:5" ht="15" x14ac:dyDescent="0.25">
      <c r="A99"/>
      <c r="B99"/>
      <c r="C99"/>
      <c r="D99"/>
      <c r="E99"/>
    </row>
    <row r="100" spans="1:5" ht="15" x14ac:dyDescent="0.25">
      <c r="A100"/>
      <c r="B100"/>
      <c r="C100"/>
      <c r="D100"/>
      <c r="E100"/>
    </row>
    <row r="101" spans="1:5" ht="15" x14ac:dyDescent="0.25">
      <c r="A101"/>
      <c r="B101"/>
      <c r="C101"/>
      <c r="D101"/>
      <c r="E101"/>
    </row>
    <row r="102" spans="1:5" ht="15" x14ac:dyDescent="0.25">
      <c r="A102"/>
      <c r="B102"/>
      <c r="C102"/>
      <c r="D102"/>
      <c r="E102"/>
    </row>
    <row r="103" spans="1:5" ht="15" x14ac:dyDescent="0.25">
      <c r="A103"/>
      <c r="B103"/>
      <c r="C103"/>
      <c r="D103"/>
      <c r="E103"/>
    </row>
    <row r="104" spans="1:5" ht="15" x14ac:dyDescent="0.25">
      <c r="A104"/>
      <c r="B104"/>
      <c r="C104"/>
      <c r="D104"/>
      <c r="E104"/>
    </row>
    <row r="105" spans="1:5" ht="15" x14ac:dyDescent="0.25">
      <c r="A105"/>
      <c r="B105"/>
      <c r="C105"/>
      <c r="D105"/>
      <c r="E105"/>
    </row>
    <row r="106" spans="1:5" ht="15" x14ac:dyDescent="0.25">
      <c r="A106"/>
      <c r="B106"/>
      <c r="C106"/>
      <c r="D106"/>
      <c r="E106"/>
    </row>
    <row r="107" spans="1:5" ht="15" x14ac:dyDescent="0.25">
      <c r="A107"/>
      <c r="B107"/>
      <c r="C107"/>
      <c r="D107"/>
      <c r="E107"/>
    </row>
    <row r="108" spans="1:5" ht="15" x14ac:dyDescent="0.25">
      <c r="A108"/>
      <c r="B108"/>
      <c r="C108"/>
      <c r="D108"/>
      <c r="E108"/>
    </row>
    <row r="109" spans="1:5" ht="15" x14ac:dyDescent="0.25">
      <c r="A109"/>
      <c r="B109"/>
      <c r="C109"/>
      <c r="D109"/>
      <c r="E109"/>
    </row>
    <row r="110" spans="1:5" ht="15" x14ac:dyDescent="0.25">
      <c r="A110"/>
      <c r="B110"/>
      <c r="C110"/>
      <c r="D110"/>
      <c r="E110"/>
    </row>
    <row r="111" spans="1:5" ht="15" x14ac:dyDescent="0.25">
      <c r="A111"/>
      <c r="B111"/>
      <c r="C111"/>
      <c r="D111"/>
      <c r="E111"/>
    </row>
    <row r="112" spans="1:5" ht="15" x14ac:dyDescent="0.25">
      <c r="A112"/>
      <c r="B112"/>
      <c r="C112"/>
      <c r="D112"/>
      <c r="E112"/>
    </row>
    <row r="113" spans="1:5" ht="15" x14ac:dyDescent="0.25">
      <c r="A113"/>
      <c r="B113"/>
      <c r="C113"/>
      <c r="D113"/>
      <c r="E113"/>
    </row>
    <row r="114" spans="1:5" ht="15" x14ac:dyDescent="0.25">
      <c r="A114"/>
      <c r="B114"/>
      <c r="C114"/>
      <c r="D114"/>
      <c r="E114"/>
    </row>
    <row r="115" spans="1:5" ht="15" x14ac:dyDescent="0.25">
      <c r="A115"/>
      <c r="B115"/>
      <c r="C115"/>
      <c r="D115"/>
      <c r="E115"/>
    </row>
    <row r="116" spans="1:5" ht="15" x14ac:dyDescent="0.25">
      <c r="A116"/>
      <c r="B116"/>
      <c r="C116"/>
      <c r="D116"/>
      <c r="E116"/>
    </row>
    <row r="117" spans="1:5" ht="15" x14ac:dyDescent="0.25">
      <c r="A117"/>
      <c r="B117"/>
      <c r="C117"/>
      <c r="D117"/>
      <c r="E117"/>
    </row>
    <row r="118" spans="1:5" ht="15" x14ac:dyDescent="0.25">
      <c r="A118"/>
      <c r="B118"/>
      <c r="C118"/>
      <c r="D118"/>
      <c r="E118"/>
    </row>
    <row r="119" spans="1:5" ht="15" x14ac:dyDescent="0.25">
      <c r="A119"/>
      <c r="B119"/>
      <c r="C119"/>
      <c r="D119"/>
      <c r="E119"/>
    </row>
    <row r="120" spans="1:5" ht="15" x14ac:dyDescent="0.25">
      <c r="A120"/>
      <c r="B120"/>
      <c r="C120"/>
      <c r="D120"/>
      <c r="E120"/>
    </row>
    <row r="121" spans="1:5" ht="15" x14ac:dyDescent="0.25">
      <c r="A121"/>
      <c r="B121"/>
      <c r="C121"/>
      <c r="D121"/>
      <c r="E121"/>
    </row>
    <row r="122" spans="1:5" ht="15" x14ac:dyDescent="0.25">
      <c r="A122"/>
      <c r="B122"/>
      <c r="C122"/>
      <c r="D122"/>
      <c r="E122"/>
    </row>
    <row r="123" spans="1:5" ht="15" x14ac:dyDescent="0.25">
      <c r="A123"/>
      <c r="B123"/>
      <c r="C123"/>
      <c r="D123"/>
      <c r="E123"/>
    </row>
    <row r="124" spans="1:5" ht="15" x14ac:dyDescent="0.25">
      <c r="A124"/>
      <c r="B124"/>
      <c r="C124"/>
      <c r="D124"/>
      <c r="E124"/>
    </row>
    <row r="125" spans="1:5" ht="15" x14ac:dyDescent="0.25">
      <c r="A125"/>
      <c r="B125"/>
      <c r="C125"/>
      <c r="D125"/>
      <c r="E125"/>
    </row>
    <row r="126" spans="1:5" ht="15" x14ac:dyDescent="0.25">
      <c r="A126"/>
      <c r="B126"/>
      <c r="C126"/>
      <c r="D126"/>
      <c r="E126"/>
    </row>
    <row r="127" spans="1:5" ht="15" x14ac:dyDescent="0.25">
      <c r="A127"/>
      <c r="B127"/>
      <c r="C127"/>
      <c r="D127"/>
      <c r="E127"/>
    </row>
    <row r="128" spans="1:5" ht="15" x14ac:dyDescent="0.25">
      <c r="A128"/>
      <c r="B128"/>
      <c r="C128"/>
      <c r="D128"/>
      <c r="E128"/>
    </row>
    <row r="129" spans="1:5" ht="15" x14ac:dyDescent="0.25">
      <c r="A129"/>
      <c r="B129"/>
      <c r="C129"/>
      <c r="D129"/>
      <c r="E129"/>
    </row>
    <row r="130" spans="1:5" ht="15" x14ac:dyDescent="0.25">
      <c r="A130"/>
      <c r="B130"/>
      <c r="C130"/>
      <c r="D130"/>
      <c r="E130"/>
    </row>
    <row r="131" spans="1:5" ht="15" x14ac:dyDescent="0.25">
      <c r="A131"/>
      <c r="B131"/>
      <c r="C131"/>
      <c r="D131"/>
      <c r="E131"/>
    </row>
    <row r="132" spans="1:5" ht="15" x14ac:dyDescent="0.25">
      <c r="A132"/>
      <c r="B132"/>
      <c r="C132"/>
      <c r="D132"/>
      <c r="E132"/>
    </row>
    <row r="133" spans="1:5" ht="15" x14ac:dyDescent="0.25">
      <c r="A133"/>
      <c r="B133"/>
      <c r="C133"/>
      <c r="D133"/>
      <c r="E133"/>
    </row>
    <row r="134" spans="1:5" ht="15" x14ac:dyDescent="0.25">
      <c r="A134"/>
      <c r="B134"/>
      <c r="C134"/>
      <c r="D134"/>
      <c r="E134"/>
    </row>
    <row r="135" spans="1:5" ht="15" x14ac:dyDescent="0.25">
      <c r="A135"/>
      <c r="B135"/>
      <c r="C135"/>
      <c r="D135"/>
      <c r="E135"/>
    </row>
    <row r="136" spans="1:5" ht="15" x14ac:dyDescent="0.25">
      <c r="A136"/>
      <c r="B136"/>
      <c r="C136"/>
      <c r="D136"/>
      <c r="E136"/>
    </row>
    <row r="137" spans="1:5" ht="15" x14ac:dyDescent="0.25">
      <c r="A137"/>
      <c r="B137"/>
      <c r="C137"/>
      <c r="D137"/>
      <c r="E137"/>
    </row>
    <row r="138" spans="1:5" ht="15" x14ac:dyDescent="0.25">
      <c r="A138"/>
      <c r="B138"/>
      <c r="C138"/>
      <c r="D138"/>
      <c r="E138"/>
    </row>
    <row r="139" spans="1:5" ht="15" x14ac:dyDescent="0.25">
      <c r="A139"/>
      <c r="B139"/>
      <c r="C139"/>
      <c r="D139"/>
      <c r="E139"/>
    </row>
    <row r="140" spans="1:5" ht="15" x14ac:dyDescent="0.25">
      <c r="A140"/>
      <c r="B140"/>
      <c r="C140"/>
      <c r="D140"/>
      <c r="E140"/>
    </row>
    <row r="141" spans="1:5" ht="15" x14ac:dyDescent="0.25">
      <c r="A141"/>
      <c r="B141"/>
      <c r="C141"/>
      <c r="D141"/>
      <c r="E141"/>
    </row>
    <row r="142" spans="1:5" ht="15" x14ac:dyDescent="0.25">
      <c r="A142"/>
      <c r="B142"/>
      <c r="C142"/>
      <c r="D142"/>
      <c r="E142"/>
    </row>
    <row r="143" spans="1:5" ht="15" x14ac:dyDescent="0.25">
      <c r="A143"/>
      <c r="B143"/>
      <c r="C143"/>
      <c r="D143"/>
      <c r="E143"/>
    </row>
    <row r="144" spans="1:5" ht="15" x14ac:dyDescent="0.25">
      <c r="A144"/>
      <c r="B144"/>
      <c r="C144"/>
      <c r="D144"/>
    </row>
    <row r="145" spans="1:4" ht="15" x14ac:dyDescent="0.25">
      <c r="A145"/>
      <c r="B145"/>
      <c r="C145"/>
      <c r="D145"/>
    </row>
    <row r="146" spans="1:4" ht="15" x14ac:dyDescent="0.25">
      <c r="A146"/>
      <c r="B146"/>
      <c r="C146"/>
      <c r="D146"/>
    </row>
    <row r="147" spans="1:4" ht="15" x14ac:dyDescent="0.25">
      <c r="A147"/>
      <c r="B147"/>
      <c r="C147"/>
      <c r="D147"/>
    </row>
    <row r="148" spans="1:4" ht="15" x14ac:dyDescent="0.25">
      <c r="A148"/>
      <c r="B148"/>
      <c r="C148"/>
      <c r="D148"/>
    </row>
    <row r="149" spans="1:4" ht="15" x14ac:dyDescent="0.25">
      <c r="A149"/>
      <c r="B149"/>
      <c r="C149"/>
      <c r="D149"/>
    </row>
    <row r="150" spans="1:4" ht="15" x14ac:dyDescent="0.25">
      <c r="A150"/>
      <c r="B150"/>
      <c r="C150"/>
      <c r="D150"/>
    </row>
    <row r="151" spans="1:4" ht="15" x14ac:dyDescent="0.25">
      <c r="A151"/>
      <c r="B151"/>
      <c r="C151"/>
      <c r="D151"/>
    </row>
    <row r="152" spans="1:4" ht="15" x14ac:dyDescent="0.25">
      <c r="A152"/>
      <c r="B152"/>
      <c r="C152"/>
      <c r="D152"/>
    </row>
    <row r="153" spans="1:4" ht="15" x14ac:dyDescent="0.25">
      <c r="A153"/>
      <c r="B153"/>
      <c r="C153"/>
      <c r="D153"/>
    </row>
    <row r="154" spans="1:4" ht="15" x14ac:dyDescent="0.25">
      <c r="A154"/>
      <c r="B154"/>
      <c r="C154"/>
      <c r="D154"/>
    </row>
    <row r="155" spans="1:4" ht="15" x14ac:dyDescent="0.25">
      <c r="A155"/>
      <c r="B155"/>
      <c r="C155"/>
      <c r="D155"/>
    </row>
    <row r="156" spans="1:4" ht="15" x14ac:dyDescent="0.25">
      <c r="A156"/>
      <c r="B156"/>
      <c r="C156"/>
      <c r="D156"/>
    </row>
    <row r="157" spans="1:4" ht="15" x14ac:dyDescent="0.25">
      <c r="A157"/>
      <c r="B157"/>
      <c r="C157"/>
      <c r="D157"/>
    </row>
    <row r="158" spans="1:4" ht="15" x14ac:dyDescent="0.25">
      <c r="A158"/>
      <c r="B158"/>
      <c r="C158"/>
      <c r="D158"/>
    </row>
    <row r="159" spans="1:4" ht="15" x14ac:dyDescent="0.25">
      <c r="A159"/>
      <c r="B159"/>
      <c r="C159"/>
      <c r="D159"/>
    </row>
    <row r="160" spans="1:4" ht="15" x14ac:dyDescent="0.25">
      <c r="A160"/>
      <c r="B160"/>
      <c r="C160"/>
      <c r="D160"/>
    </row>
    <row r="161" spans="1:4" ht="15" x14ac:dyDescent="0.25">
      <c r="A161"/>
      <c r="B161"/>
      <c r="C161"/>
      <c r="D161"/>
    </row>
    <row r="162" spans="1:4" ht="15" x14ac:dyDescent="0.25">
      <c r="A162"/>
      <c r="B162"/>
      <c r="C162"/>
      <c r="D162"/>
    </row>
    <row r="163" spans="1:4" ht="15" x14ac:dyDescent="0.25">
      <c r="A163"/>
      <c r="B163"/>
      <c r="C163"/>
      <c r="D163"/>
    </row>
    <row r="164" spans="1:4" ht="15" x14ac:dyDescent="0.25">
      <c r="A164"/>
      <c r="B164"/>
      <c r="C164"/>
      <c r="D164"/>
    </row>
    <row r="165" spans="1:4" ht="15" x14ac:dyDescent="0.25">
      <c r="A165"/>
      <c r="B165"/>
      <c r="C165"/>
      <c r="D165"/>
    </row>
    <row r="166" spans="1:4" ht="15" x14ac:dyDescent="0.25">
      <c r="A166"/>
      <c r="B166"/>
      <c r="C166"/>
      <c r="D166"/>
    </row>
    <row r="167" spans="1:4" ht="15" x14ac:dyDescent="0.25">
      <c r="A167"/>
      <c r="B167"/>
      <c r="C167"/>
      <c r="D167"/>
    </row>
    <row r="168" spans="1:4" ht="15" x14ac:dyDescent="0.25">
      <c r="A168"/>
      <c r="B168"/>
      <c r="C168"/>
      <c r="D168"/>
    </row>
    <row r="169" spans="1:4" ht="15" x14ac:dyDescent="0.25">
      <c r="A169"/>
      <c r="B169"/>
      <c r="C169"/>
      <c r="D169"/>
    </row>
    <row r="170" spans="1:4" ht="15" x14ac:dyDescent="0.25">
      <c r="A170"/>
      <c r="B170"/>
      <c r="C170"/>
      <c r="D170"/>
    </row>
    <row r="171" spans="1:4" ht="15" x14ac:dyDescent="0.25">
      <c r="A171"/>
      <c r="B171"/>
      <c r="C171"/>
      <c r="D171"/>
    </row>
    <row r="172" spans="1:4" ht="15" x14ac:dyDescent="0.25">
      <c r="A172"/>
      <c r="B172"/>
      <c r="C172"/>
      <c r="D172"/>
    </row>
    <row r="173" spans="1:4" ht="15" x14ac:dyDescent="0.25">
      <c r="A173"/>
      <c r="B173"/>
      <c r="C173"/>
      <c r="D173"/>
    </row>
    <row r="174" spans="1:4" ht="15" x14ac:dyDescent="0.25">
      <c r="A174"/>
      <c r="B174"/>
      <c r="C174"/>
      <c r="D174"/>
    </row>
    <row r="175" spans="1:4" ht="15" x14ac:dyDescent="0.25">
      <c r="A175"/>
      <c r="B175"/>
      <c r="C175"/>
      <c r="D175"/>
    </row>
    <row r="176" spans="1:4" ht="15" x14ac:dyDescent="0.25">
      <c r="A176"/>
      <c r="B176"/>
      <c r="C176"/>
      <c r="D176"/>
    </row>
    <row r="177" spans="1:4" ht="15" x14ac:dyDescent="0.25">
      <c r="A177"/>
      <c r="B177"/>
      <c r="C177"/>
      <c r="D177"/>
    </row>
    <row r="178" spans="1:4" ht="15" x14ac:dyDescent="0.25">
      <c r="A178"/>
      <c r="B178"/>
      <c r="C178"/>
      <c r="D178"/>
    </row>
    <row r="179" spans="1:4" ht="15" x14ac:dyDescent="0.25">
      <c r="A179"/>
      <c r="B179"/>
      <c r="C179"/>
      <c r="D179"/>
    </row>
    <row r="180" spans="1:4" ht="15" x14ac:dyDescent="0.25">
      <c r="A180"/>
      <c r="B180"/>
      <c r="C180"/>
      <c r="D180"/>
    </row>
    <row r="181" spans="1:4" ht="15" x14ac:dyDescent="0.25">
      <c r="A181"/>
      <c r="B181"/>
      <c r="C181"/>
      <c r="D181"/>
    </row>
    <row r="182" spans="1:4" ht="15" x14ac:dyDescent="0.25">
      <c r="A182"/>
      <c r="B182"/>
      <c r="C182"/>
      <c r="D182"/>
    </row>
    <row r="183" spans="1:4" ht="15" x14ac:dyDescent="0.25">
      <c r="A183"/>
      <c r="B183"/>
      <c r="C183"/>
      <c r="D183"/>
    </row>
    <row r="184" spans="1:4" ht="15" x14ac:dyDescent="0.25">
      <c r="A184"/>
      <c r="B184"/>
      <c r="C184"/>
      <c r="D184"/>
    </row>
    <row r="185" spans="1:4" ht="15" x14ac:dyDescent="0.25">
      <c r="A185"/>
      <c r="B185"/>
      <c r="C185"/>
      <c r="D185"/>
    </row>
    <row r="186" spans="1:4" ht="15" x14ac:dyDescent="0.25">
      <c r="A186"/>
      <c r="B186"/>
      <c r="C186"/>
      <c r="D186"/>
    </row>
    <row r="187" spans="1:4" ht="15" x14ac:dyDescent="0.25">
      <c r="A187"/>
      <c r="B187"/>
      <c r="C187"/>
      <c r="D187"/>
    </row>
    <row r="188" spans="1:4" ht="15" x14ac:dyDescent="0.25">
      <c r="A188"/>
      <c r="B188"/>
      <c r="C188"/>
      <c r="D188"/>
    </row>
    <row r="189" spans="1:4" ht="15" x14ac:dyDescent="0.25">
      <c r="A189"/>
      <c r="B189"/>
      <c r="C189"/>
      <c r="D189"/>
    </row>
    <row r="190" spans="1:4" ht="15" x14ac:dyDescent="0.25">
      <c r="A190"/>
      <c r="B190"/>
      <c r="C190"/>
      <c r="D190"/>
    </row>
    <row r="191" spans="1:4" ht="15" x14ac:dyDescent="0.25">
      <c r="A191"/>
      <c r="B191"/>
      <c r="C191"/>
      <c r="D191"/>
    </row>
    <row r="192" spans="1:4" ht="15" x14ac:dyDescent="0.25">
      <c r="A192"/>
      <c r="B192"/>
      <c r="C192"/>
      <c r="D192"/>
    </row>
    <row r="193" spans="1:4" ht="15" x14ac:dyDescent="0.25">
      <c r="A193"/>
      <c r="B193"/>
      <c r="C193"/>
      <c r="D193"/>
    </row>
    <row r="194" spans="1:4" ht="15" x14ac:dyDescent="0.25">
      <c r="A194"/>
      <c r="B194"/>
      <c r="C194"/>
      <c r="D194"/>
    </row>
    <row r="195" spans="1:4" ht="15" x14ac:dyDescent="0.25">
      <c r="A195"/>
      <c r="B195"/>
      <c r="C195"/>
      <c r="D195"/>
    </row>
    <row r="196" spans="1:4" ht="15" x14ac:dyDescent="0.25">
      <c r="A196"/>
      <c r="B196"/>
      <c r="C196"/>
      <c r="D196"/>
    </row>
    <row r="197" spans="1:4" ht="15" x14ac:dyDescent="0.25">
      <c r="A197"/>
      <c r="B197"/>
      <c r="C197"/>
      <c r="D197"/>
    </row>
    <row r="198" spans="1:4" ht="15" x14ac:dyDescent="0.25">
      <c r="A198"/>
      <c r="B198"/>
      <c r="C198"/>
      <c r="D198"/>
    </row>
    <row r="199" spans="1:4" ht="15" x14ac:dyDescent="0.25">
      <c r="A199"/>
      <c r="B199"/>
      <c r="C199"/>
      <c r="D199"/>
    </row>
    <row r="200" spans="1:4" ht="15" x14ac:dyDescent="0.25">
      <c r="A200"/>
      <c r="B200"/>
      <c r="C200"/>
      <c r="D200"/>
    </row>
    <row r="201" spans="1:4" ht="15" x14ac:dyDescent="0.25">
      <c r="A201"/>
      <c r="B201"/>
      <c r="C201"/>
      <c r="D201"/>
    </row>
    <row r="202" spans="1:4" ht="15" x14ac:dyDescent="0.25">
      <c r="A202"/>
      <c r="B202"/>
      <c r="C202"/>
      <c r="D202"/>
    </row>
    <row r="203" spans="1:4" ht="15" x14ac:dyDescent="0.25">
      <c r="A203"/>
      <c r="B203"/>
      <c r="C203"/>
      <c r="D203"/>
    </row>
    <row r="204" spans="1:4" ht="15" x14ac:dyDescent="0.25">
      <c r="A204"/>
      <c r="B204"/>
      <c r="C204"/>
      <c r="D204"/>
    </row>
    <row r="205" spans="1:4" ht="15" x14ac:dyDescent="0.25">
      <c r="A205"/>
      <c r="B205"/>
      <c r="C205"/>
      <c r="D205"/>
    </row>
    <row r="206" spans="1:4" ht="15" x14ac:dyDescent="0.25">
      <c r="A206"/>
      <c r="B206"/>
      <c r="C206"/>
      <c r="D206"/>
    </row>
    <row r="207" spans="1:4" ht="15" x14ac:dyDescent="0.25">
      <c r="A207"/>
      <c r="B207"/>
      <c r="C207"/>
      <c r="D207"/>
    </row>
    <row r="208" spans="1:4" ht="15" x14ac:dyDescent="0.25">
      <c r="A208"/>
      <c r="B208"/>
      <c r="C208"/>
      <c r="D208"/>
    </row>
    <row r="209" spans="1:4" ht="15" x14ac:dyDescent="0.25">
      <c r="A209"/>
      <c r="B209"/>
      <c r="C209"/>
      <c r="D209"/>
    </row>
    <row r="210" spans="1:4" ht="15" x14ac:dyDescent="0.25">
      <c r="A210"/>
      <c r="B210"/>
      <c r="C210"/>
      <c r="D210"/>
    </row>
    <row r="211" spans="1:4" ht="15" x14ac:dyDescent="0.25">
      <c r="A211"/>
      <c r="B211"/>
      <c r="C211"/>
      <c r="D211"/>
    </row>
    <row r="212" spans="1:4" ht="15" x14ac:dyDescent="0.25">
      <c r="A212"/>
      <c r="B212"/>
      <c r="C212"/>
      <c r="D212"/>
    </row>
    <row r="213" spans="1:4" ht="15" x14ac:dyDescent="0.25">
      <c r="A213"/>
      <c r="B213"/>
      <c r="C213"/>
      <c r="D213"/>
    </row>
    <row r="214" spans="1:4" ht="15" x14ac:dyDescent="0.25">
      <c r="A214"/>
      <c r="B214"/>
      <c r="C214"/>
      <c r="D214"/>
    </row>
    <row r="215" spans="1:4" ht="15" x14ac:dyDescent="0.25">
      <c r="A215"/>
      <c r="B215"/>
      <c r="C215"/>
      <c r="D215"/>
    </row>
    <row r="216" spans="1:4" ht="15" x14ac:dyDescent="0.25">
      <c r="A216"/>
      <c r="B216"/>
      <c r="C216"/>
      <c r="D216"/>
    </row>
    <row r="217" spans="1:4" ht="15" x14ac:dyDescent="0.25">
      <c r="A217"/>
      <c r="B217"/>
      <c r="C217"/>
      <c r="D217"/>
    </row>
    <row r="218" spans="1:4" ht="15" x14ac:dyDescent="0.25">
      <c r="A218"/>
      <c r="B218"/>
      <c r="C218"/>
      <c r="D218"/>
    </row>
    <row r="219" spans="1:4" ht="15" x14ac:dyDescent="0.25">
      <c r="A219"/>
      <c r="B219"/>
      <c r="C219"/>
      <c r="D219"/>
    </row>
    <row r="220" spans="1:4" ht="15" x14ac:dyDescent="0.25">
      <c r="A220"/>
      <c r="B220"/>
      <c r="C220"/>
      <c r="D220"/>
    </row>
    <row r="221" spans="1:4" ht="15" x14ac:dyDescent="0.25">
      <c r="A221"/>
      <c r="B221"/>
      <c r="C221"/>
      <c r="D221"/>
    </row>
    <row r="222" spans="1:4" ht="15" x14ac:dyDescent="0.25">
      <c r="A222"/>
      <c r="B222"/>
      <c r="C222"/>
      <c r="D222"/>
    </row>
    <row r="223" spans="1:4" ht="15" x14ac:dyDescent="0.25">
      <c r="A223"/>
      <c r="B223"/>
      <c r="C223"/>
      <c r="D223"/>
    </row>
    <row r="224" spans="1:4" ht="15" x14ac:dyDescent="0.25">
      <c r="A224"/>
      <c r="B224"/>
      <c r="C224"/>
      <c r="D224"/>
    </row>
    <row r="225" spans="1:4" ht="15" x14ac:dyDescent="0.25">
      <c r="A225"/>
      <c r="B225"/>
      <c r="C225"/>
      <c r="D225"/>
    </row>
    <row r="226" spans="1:4" ht="15" x14ac:dyDescent="0.25">
      <c r="A226"/>
      <c r="B226"/>
      <c r="C226"/>
      <c r="D226"/>
    </row>
    <row r="227" spans="1:4" ht="15" x14ac:dyDescent="0.25">
      <c r="A227"/>
      <c r="B227"/>
      <c r="C227"/>
      <c r="D227"/>
    </row>
    <row r="228" spans="1:4" ht="15" x14ac:dyDescent="0.25">
      <c r="A228"/>
      <c r="B228"/>
      <c r="C228"/>
      <c r="D228"/>
    </row>
    <row r="229" spans="1:4" ht="15" x14ac:dyDescent="0.25">
      <c r="A229"/>
      <c r="B229"/>
      <c r="C229"/>
      <c r="D229"/>
    </row>
    <row r="230" spans="1:4" ht="15" x14ac:dyDescent="0.25">
      <c r="A230"/>
      <c r="B230"/>
      <c r="C230"/>
      <c r="D230"/>
    </row>
    <row r="231" spans="1:4" ht="15" x14ac:dyDescent="0.25">
      <c r="A231"/>
      <c r="B231"/>
      <c r="C231"/>
      <c r="D231"/>
    </row>
    <row r="232" spans="1:4" ht="15" x14ac:dyDescent="0.25">
      <c r="A232"/>
      <c r="B232"/>
      <c r="C232"/>
      <c r="D232"/>
    </row>
    <row r="233" spans="1:4" ht="15" x14ac:dyDescent="0.25">
      <c r="A233"/>
      <c r="B233"/>
      <c r="C233"/>
      <c r="D233"/>
    </row>
    <row r="234" spans="1:4" ht="15" x14ac:dyDescent="0.25">
      <c r="A234"/>
      <c r="B234"/>
      <c r="C234"/>
      <c r="D234"/>
    </row>
    <row r="235" spans="1:4" ht="15" x14ac:dyDescent="0.25">
      <c r="A235"/>
      <c r="B235"/>
      <c r="C235"/>
      <c r="D235"/>
    </row>
    <row r="236" spans="1:4" ht="15" x14ac:dyDescent="0.25">
      <c r="A236"/>
      <c r="B236"/>
      <c r="C236"/>
      <c r="D236"/>
    </row>
    <row r="237" spans="1:4" ht="15" x14ac:dyDescent="0.25">
      <c r="A237"/>
      <c r="B237"/>
      <c r="C237"/>
      <c r="D237"/>
    </row>
    <row r="238" spans="1:4" ht="15" x14ac:dyDescent="0.25">
      <c r="A238"/>
      <c r="B238"/>
      <c r="C238"/>
      <c r="D238"/>
    </row>
    <row r="239" spans="1:4" ht="15" x14ac:dyDescent="0.25">
      <c r="A239"/>
      <c r="B239"/>
      <c r="C239"/>
      <c r="D239"/>
    </row>
    <row r="240" spans="1:4" ht="15" x14ac:dyDescent="0.25">
      <c r="A240"/>
      <c r="B240"/>
      <c r="C240"/>
      <c r="D240"/>
    </row>
    <row r="241" spans="1:4" ht="15" x14ac:dyDescent="0.25">
      <c r="A241"/>
      <c r="B241"/>
      <c r="C241"/>
      <c r="D241"/>
    </row>
    <row r="242" spans="1:4" ht="15" x14ac:dyDescent="0.25">
      <c r="A242"/>
      <c r="B242"/>
      <c r="C242"/>
      <c r="D242"/>
    </row>
    <row r="243" spans="1:4" ht="15" x14ac:dyDescent="0.25">
      <c r="A243"/>
      <c r="B243"/>
      <c r="C243"/>
      <c r="D243"/>
    </row>
    <row r="244" spans="1:4" ht="15" x14ac:dyDescent="0.25">
      <c r="A244"/>
      <c r="B244"/>
      <c r="C244"/>
      <c r="D244"/>
    </row>
    <row r="245" spans="1:4" ht="15" x14ac:dyDescent="0.25">
      <c r="A245"/>
      <c r="B245"/>
      <c r="C245"/>
      <c r="D245"/>
    </row>
    <row r="246" spans="1:4" ht="15" x14ac:dyDescent="0.25">
      <c r="A246"/>
      <c r="B246"/>
      <c r="C246"/>
      <c r="D246"/>
    </row>
    <row r="247" spans="1:4" ht="15" x14ac:dyDescent="0.25">
      <c r="A247"/>
      <c r="B247"/>
      <c r="C247"/>
      <c r="D247"/>
    </row>
    <row r="248" spans="1:4" ht="15" x14ac:dyDescent="0.25">
      <c r="A248"/>
      <c r="B248"/>
      <c r="C248"/>
      <c r="D248"/>
    </row>
    <row r="249" spans="1:4" ht="15" x14ac:dyDescent="0.25">
      <c r="A249"/>
      <c r="B249"/>
      <c r="C249"/>
      <c r="D249"/>
    </row>
    <row r="250" spans="1:4" ht="15" x14ac:dyDescent="0.25">
      <c r="A250"/>
      <c r="B250"/>
      <c r="C250"/>
      <c r="D250"/>
    </row>
    <row r="251" spans="1:4" ht="15" x14ac:dyDescent="0.25">
      <c r="A251"/>
      <c r="B251"/>
      <c r="C251"/>
      <c r="D251"/>
    </row>
    <row r="252" spans="1:4" ht="15" x14ac:dyDescent="0.25">
      <c r="A252"/>
      <c r="B252"/>
      <c r="C252"/>
      <c r="D252"/>
    </row>
    <row r="253" spans="1:4" ht="15" x14ac:dyDescent="0.25">
      <c r="A253"/>
      <c r="B253"/>
      <c r="C253"/>
      <c r="D253"/>
    </row>
    <row r="254" spans="1:4" ht="15" x14ac:dyDescent="0.25">
      <c r="A254"/>
      <c r="B254"/>
      <c r="C254"/>
      <c r="D254"/>
    </row>
    <row r="255" spans="1:4" ht="15" x14ac:dyDescent="0.25">
      <c r="A255"/>
      <c r="B255"/>
      <c r="C255"/>
      <c r="D255"/>
    </row>
    <row r="256" spans="1:4" ht="15" x14ac:dyDescent="0.25">
      <c r="A256"/>
      <c r="B256"/>
      <c r="C256"/>
      <c r="D256"/>
    </row>
    <row r="257" spans="1:4" ht="15" x14ac:dyDescent="0.25">
      <c r="A257"/>
      <c r="B257"/>
      <c r="C257"/>
      <c r="D257"/>
    </row>
    <row r="258" spans="1:4" ht="15" x14ac:dyDescent="0.25">
      <c r="A258"/>
      <c r="B258"/>
      <c r="C258"/>
      <c r="D258"/>
    </row>
    <row r="259" spans="1:4" ht="15" x14ac:dyDescent="0.25">
      <c r="A259"/>
      <c r="B259"/>
      <c r="C259"/>
      <c r="D259"/>
    </row>
    <row r="260" spans="1:4" ht="15" x14ac:dyDescent="0.25">
      <c r="A260"/>
      <c r="B260"/>
      <c r="C260"/>
      <c r="D260"/>
    </row>
    <row r="261" spans="1:4" ht="15" x14ac:dyDescent="0.25">
      <c r="A261"/>
      <c r="B261"/>
      <c r="C261"/>
      <c r="D261"/>
    </row>
    <row r="262" spans="1:4" ht="15" x14ac:dyDescent="0.25">
      <c r="A262"/>
      <c r="B262"/>
      <c r="C262"/>
      <c r="D262"/>
    </row>
    <row r="263" spans="1:4" ht="15" x14ac:dyDescent="0.25">
      <c r="A263"/>
      <c r="B263"/>
      <c r="C263"/>
      <c r="D263"/>
    </row>
    <row r="264" spans="1:4" ht="15" x14ac:dyDescent="0.25">
      <c r="A264"/>
      <c r="B264"/>
      <c r="C264"/>
      <c r="D264"/>
    </row>
    <row r="265" spans="1:4" ht="15" x14ac:dyDescent="0.25">
      <c r="A265"/>
      <c r="B265"/>
      <c r="C265"/>
      <c r="D265"/>
    </row>
    <row r="266" spans="1:4" ht="15" x14ac:dyDescent="0.25">
      <c r="A266"/>
      <c r="B266"/>
      <c r="C266"/>
      <c r="D266"/>
    </row>
    <row r="267" spans="1:4" ht="15" x14ac:dyDescent="0.25">
      <c r="A267"/>
      <c r="B267"/>
      <c r="C267"/>
      <c r="D267"/>
    </row>
    <row r="268" spans="1:4" ht="15" x14ac:dyDescent="0.25">
      <c r="A268"/>
      <c r="B268"/>
      <c r="C268"/>
      <c r="D268"/>
    </row>
    <row r="269" spans="1:4" ht="15" x14ac:dyDescent="0.25">
      <c r="A269"/>
      <c r="B269"/>
      <c r="C269"/>
      <c r="D269"/>
    </row>
    <row r="270" spans="1:4" ht="15" x14ac:dyDescent="0.25">
      <c r="A270"/>
      <c r="B270"/>
      <c r="C270"/>
      <c r="D270"/>
    </row>
    <row r="271" spans="1:4" ht="15" x14ac:dyDescent="0.25">
      <c r="A271"/>
      <c r="B271"/>
      <c r="C271"/>
      <c r="D271"/>
    </row>
    <row r="272" spans="1:4" ht="15" x14ac:dyDescent="0.25">
      <c r="A272"/>
      <c r="B272"/>
      <c r="C272"/>
      <c r="D272"/>
    </row>
    <row r="273" spans="1:4" ht="15" x14ac:dyDescent="0.25">
      <c r="A273"/>
      <c r="B273"/>
      <c r="C273"/>
      <c r="D273"/>
    </row>
    <row r="274" spans="1:4" ht="15" x14ac:dyDescent="0.25">
      <c r="A274"/>
      <c r="B274"/>
      <c r="C274"/>
      <c r="D274"/>
    </row>
    <row r="275" spans="1:4" ht="15" x14ac:dyDescent="0.25">
      <c r="A275"/>
      <c r="B275"/>
      <c r="C275"/>
      <c r="D275"/>
    </row>
    <row r="276" spans="1:4" ht="15" x14ac:dyDescent="0.25">
      <c r="A276"/>
      <c r="B276"/>
      <c r="C276"/>
      <c r="D276"/>
    </row>
    <row r="277" spans="1:4" ht="15" x14ac:dyDescent="0.25">
      <c r="A277"/>
      <c r="B277"/>
      <c r="C277"/>
      <c r="D277"/>
    </row>
    <row r="278" spans="1:4" ht="15" x14ac:dyDescent="0.25">
      <c r="A278"/>
      <c r="B278"/>
      <c r="C278"/>
      <c r="D278"/>
    </row>
    <row r="279" spans="1:4" ht="15" x14ac:dyDescent="0.25">
      <c r="A279"/>
      <c r="B279"/>
      <c r="C279"/>
      <c r="D279"/>
    </row>
    <row r="280" spans="1:4" ht="15" x14ac:dyDescent="0.25">
      <c r="A280"/>
      <c r="B280"/>
      <c r="C280"/>
      <c r="D280"/>
    </row>
    <row r="281" spans="1:4" ht="15" x14ac:dyDescent="0.25">
      <c r="A281"/>
      <c r="B281"/>
      <c r="C281"/>
      <c r="D281"/>
    </row>
    <row r="282" spans="1:4" ht="15" x14ac:dyDescent="0.25">
      <c r="A282"/>
      <c r="B282"/>
      <c r="C282"/>
      <c r="D282"/>
    </row>
    <row r="283" spans="1:4" ht="15" x14ac:dyDescent="0.25">
      <c r="A283"/>
      <c r="B283"/>
      <c r="C283"/>
      <c r="D283"/>
    </row>
    <row r="284" spans="1:4" ht="15" x14ac:dyDescent="0.25">
      <c r="A284"/>
      <c r="B284"/>
      <c r="C284"/>
      <c r="D284"/>
    </row>
    <row r="285" spans="1:4" ht="15" x14ac:dyDescent="0.25">
      <c r="A285"/>
      <c r="B285"/>
      <c r="C285"/>
      <c r="D285"/>
    </row>
    <row r="286" spans="1:4" ht="15" x14ac:dyDescent="0.25">
      <c r="A286"/>
      <c r="B286"/>
      <c r="C286"/>
      <c r="D286"/>
    </row>
    <row r="287" spans="1:4" ht="15" x14ac:dyDescent="0.25">
      <c r="A287"/>
      <c r="B287"/>
      <c r="C287"/>
      <c r="D287"/>
    </row>
    <row r="288" spans="1:4" ht="15" x14ac:dyDescent="0.25">
      <c r="A288"/>
      <c r="B288"/>
      <c r="C288"/>
      <c r="D288"/>
    </row>
    <row r="289" spans="1:4" ht="15" x14ac:dyDescent="0.25">
      <c r="A289"/>
      <c r="B289"/>
      <c r="C289"/>
      <c r="D289"/>
    </row>
    <row r="290" spans="1:4" ht="15" x14ac:dyDescent="0.25">
      <c r="A290"/>
      <c r="B290"/>
      <c r="C290"/>
      <c r="D290"/>
    </row>
    <row r="291" spans="1:4" ht="15" x14ac:dyDescent="0.25">
      <c r="A291"/>
      <c r="B291"/>
      <c r="C291"/>
      <c r="D291"/>
    </row>
    <row r="292" spans="1:4" ht="15" x14ac:dyDescent="0.25">
      <c r="A292"/>
      <c r="B292"/>
      <c r="C292"/>
      <c r="D292"/>
    </row>
    <row r="293" spans="1:4" ht="15" x14ac:dyDescent="0.25">
      <c r="A293"/>
      <c r="B293"/>
      <c r="C293"/>
      <c r="D293"/>
    </row>
    <row r="294" spans="1:4" ht="15" x14ac:dyDescent="0.25">
      <c r="A294"/>
      <c r="B294"/>
      <c r="C294"/>
      <c r="D294"/>
    </row>
    <row r="295" spans="1:4" ht="15" x14ac:dyDescent="0.25">
      <c r="A295"/>
      <c r="B295"/>
      <c r="C295"/>
      <c r="D295"/>
    </row>
    <row r="296" spans="1:4" ht="15" x14ac:dyDescent="0.25">
      <c r="A296"/>
      <c r="B296"/>
      <c r="C296"/>
      <c r="D296"/>
    </row>
    <row r="297" spans="1:4" ht="15" x14ac:dyDescent="0.25">
      <c r="A297"/>
      <c r="B297"/>
      <c r="C297"/>
      <c r="D297"/>
    </row>
    <row r="298" spans="1:4" ht="15" x14ac:dyDescent="0.25">
      <c r="A298"/>
      <c r="B298"/>
      <c r="C298"/>
      <c r="D298"/>
    </row>
    <row r="299" spans="1:4" ht="15" x14ac:dyDescent="0.25">
      <c r="A299"/>
      <c r="B299"/>
      <c r="C299"/>
      <c r="D299"/>
    </row>
    <row r="300" spans="1:4" ht="15" x14ac:dyDescent="0.25">
      <c r="A300"/>
      <c r="B300"/>
      <c r="C300"/>
      <c r="D300"/>
    </row>
    <row r="301" spans="1:4" ht="15" x14ac:dyDescent="0.25">
      <c r="A301"/>
      <c r="B301"/>
      <c r="C301"/>
      <c r="D301"/>
    </row>
    <row r="302" spans="1:4" ht="15" x14ac:dyDescent="0.25">
      <c r="A302"/>
      <c r="B302"/>
      <c r="C302"/>
      <c r="D302"/>
    </row>
    <row r="303" spans="1:4" ht="15" x14ac:dyDescent="0.25">
      <c r="A303"/>
      <c r="B303"/>
      <c r="C303"/>
      <c r="D303"/>
    </row>
    <row r="304" spans="1:4" ht="15" x14ac:dyDescent="0.25">
      <c r="A304"/>
      <c r="B304"/>
      <c r="C304"/>
      <c r="D304"/>
    </row>
    <row r="305" spans="1:4" ht="15" x14ac:dyDescent="0.25">
      <c r="A305"/>
      <c r="B305"/>
      <c r="C305"/>
      <c r="D305"/>
    </row>
    <row r="306" spans="1:4" ht="15" x14ac:dyDescent="0.25">
      <c r="A306"/>
      <c r="B306"/>
      <c r="C306"/>
      <c r="D306"/>
    </row>
    <row r="307" spans="1:4" ht="15" x14ac:dyDescent="0.25">
      <c r="A307"/>
      <c r="B307"/>
      <c r="C307"/>
      <c r="D307"/>
    </row>
    <row r="308" spans="1:4" ht="15" x14ac:dyDescent="0.25">
      <c r="A308"/>
      <c r="B308"/>
      <c r="C308"/>
      <c r="D308"/>
    </row>
    <row r="309" spans="1:4" ht="15" x14ac:dyDescent="0.25">
      <c r="A309"/>
      <c r="B309"/>
      <c r="C309"/>
      <c r="D309"/>
    </row>
    <row r="310" spans="1:4" ht="15" x14ac:dyDescent="0.25">
      <c r="A310"/>
      <c r="B310"/>
      <c r="C310"/>
      <c r="D310"/>
    </row>
    <row r="311" spans="1:4" ht="15" x14ac:dyDescent="0.25">
      <c r="A311"/>
      <c r="B311"/>
      <c r="C311"/>
      <c r="D311"/>
    </row>
    <row r="312" spans="1:4" ht="15" x14ac:dyDescent="0.25">
      <c r="A312"/>
      <c r="B312"/>
      <c r="C312"/>
      <c r="D312"/>
    </row>
    <row r="313" spans="1:4" ht="15" x14ac:dyDescent="0.25">
      <c r="A313"/>
      <c r="B313"/>
      <c r="C313"/>
      <c r="D313"/>
    </row>
    <row r="314" spans="1:4" ht="15" x14ac:dyDescent="0.25">
      <c r="A314"/>
      <c r="B314"/>
      <c r="C314"/>
      <c r="D314"/>
    </row>
    <row r="315" spans="1:4" ht="15" x14ac:dyDescent="0.25">
      <c r="A315"/>
      <c r="B315"/>
      <c r="C315"/>
      <c r="D315"/>
    </row>
    <row r="316" spans="1:4" ht="15" x14ac:dyDescent="0.25">
      <c r="A316"/>
      <c r="B316"/>
      <c r="C316"/>
      <c r="D316"/>
    </row>
    <row r="317" spans="1:4" ht="15" x14ac:dyDescent="0.25">
      <c r="A317"/>
      <c r="B317"/>
      <c r="C317"/>
      <c r="D317"/>
    </row>
    <row r="318" spans="1:4" ht="15" x14ac:dyDescent="0.25">
      <c r="A318"/>
      <c r="B318"/>
      <c r="C318"/>
      <c r="D318"/>
    </row>
    <row r="319" spans="1:4" ht="15" x14ac:dyDescent="0.25">
      <c r="A319"/>
      <c r="B319"/>
      <c r="C319"/>
      <c r="D319"/>
    </row>
    <row r="320" spans="1:4" ht="15" x14ac:dyDescent="0.25">
      <c r="A320"/>
      <c r="B320"/>
      <c r="C320"/>
      <c r="D320"/>
    </row>
    <row r="321" spans="1:4" ht="15" x14ac:dyDescent="0.25">
      <c r="A321"/>
      <c r="B321"/>
      <c r="C321"/>
      <c r="D321"/>
    </row>
    <row r="322" spans="1:4" ht="15" x14ac:dyDescent="0.25">
      <c r="A322"/>
      <c r="B322"/>
      <c r="C322"/>
      <c r="D322"/>
    </row>
    <row r="323" spans="1:4" ht="15" x14ac:dyDescent="0.25">
      <c r="A323"/>
      <c r="B323"/>
      <c r="C323"/>
      <c r="D323"/>
    </row>
    <row r="324" spans="1:4" ht="15" x14ac:dyDescent="0.25">
      <c r="A324"/>
      <c r="B324"/>
      <c r="C324"/>
      <c r="D324"/>
    </row>
    <row r="325" spans="1:4" ht="15" x14ac:dyDescent="0.25">
      <c r="A325"/>
      <c r="B325"/>
      <c r="C325"/>
      <c r="D325"/>
    </row>
    <row r="326" spans="1:4" ht="15" x14ac:dyDescent="0.25">
      <c r="A326"/>
      <c r="B326"/>
      <c r="C326"/>
      <c r="D326"/>
    </row>
    <row r="327" spans="1:4" ht="15" x14ac:dyDescent="0.25">
      <c r="A327"/>
      <c r="B327"/>
      <c r="C327"/>
      <c r="D327"/>
    </row>
    <row r="328" spans="1:4" ht="15" x14ac:dyDescent="0.25">
      <c r="A328"/>
      <c r="B328"/>
      <c r="C328"/>
      <c r="D328"/>
    </row>
    <row r="329" spans="1:4" ht="15" x14ac:dyDescent="0.25">
      <c r="A329"/>
      <c r="B329"/>
      <c r="C329"/>
      <c r="D329"/>
    </row>
    <row r="330" spans="1:4" ht="15" x14ac:dyDescent="0.25">
      <c r="A330"/>
      <c r="B330"/>
      <c r="C330"/>
      <c r="D330"/>
    </row>
    <row r="331" spans="1:4" ht="15" x14ac:dyDescent="0.25">
      <c r="A331"/>
      <c r="B331"/>
      <c r="C331"/>
      <c r="D331"/>
    </row>
    <row r="332" spans="1:4" ht="15" x14ac:dyDescent="0.25">
      <c r="A332"/>
      <c r="B332"/>
      <c r="C332"/>
      <c r="D332"/>
    </row>
    <row r="333" spans="1:4" ht="15" x14ac:dyDescent="0.25">
      <c r="A333"/>
      <c r="B333"/>
      <c r="C333"/>
      <c r="D333"/>
    </row>
    <row r="334" spans="1:4" ht="15" x14ac:dyDescent="0.25">
      <c r="A334"/>
      <c r="B334"/>
      <c r="C334"/>
      <c r="D334"/>
    </row>
    <row r="335" spans="1:4" ht="15" x14ac:dyDescent="0.25">
      <c r="A335"/>
      <c r="B335"/>
      <c r="C335"/>
      <c r="D335"/>
    </row>
    <row r="336" spans="1:4" ht="15" x14ac:dyDescent="0.25">
      <c r="A336"/>
      <c r="B336"/>
      <c r="C336"/>
      <c r="D336"/>
    </row>
    <row r="337" spans="1:4" ht="15" x14ac:dyDescent="0.25">
      <c r="A337"/>
      <c r="B337"/>
      <c r="C337"/>
      <c r="D337"/>
    </row>
    <row r="338" spans="1:4" ht="15" x14ac:dyDescent="0.25">
      <c r="A338"/>
      <c r="B338"/>
      <c r="C338"/>
      <c r="D338"/>
    </row>
    <row r="339" spans="1:4" ht="15" x14ac:dyDescent="0.25">
      <c r="A339"/>
      <c r="B339"/>
      <c r="C339"/>
      <c r="D339"/>
    </row>
    <row r="340" spans="1:4" ht="15" x14ac:dyDescent="0.25">
      <c r="A340"/>
      <c r="B340"/>
      <c r="C340"/>
      <c r="D340"/>
    </row>
    <row r="341" spans="1:4" ht="15" x14ac:dyDescent="0.25">
      <c r="A341"/>
      <c r="B341"/>
      <c r="C341"/>
      <c r="D341"/>
    </row>
    <row r="342" spans="1:4" ht="15" x14ac:dyDescent="0.25">
      <c r="A342"/>
      <c r="B342"/>
      <c r="C342"/>
      <c r="D342"/>
    </row>
    <row r="343" spans="1:4" ht="15" x14ac:dyDescent="0.25">
      <c r="A343"/>
      <c r="B343"/>
      <c r="C343"/>
      <c r="D343"/>
    </row>
    <row r="344" spans="1:4" ht="15" x14ac:dyDescent="0.25">
      <c r="A344"/>
      <c r="B344"/>
      <c r="C344"/>
      <c r="D344"/>
    </row>
    <row r="345" spans="1:4" ht="15" x14ac:dyDescent="0.25">
      <c r="A345"/>
      <c r="B345"/>
      <c r="C345"/>
      <c r="D345"/>
    </row>
    <row r="346" spans="1:4" ht="15" x14ac:dyDescent="0.25">
      <c r="A346"/>
      <c r="B346"/>
      <c r="C346"/>
      <c r="D346"/>
    </row>
    <row r="347" spans="1:4" ht="15" x14ac:dyDescent="0.25">
      <c r="A347"/>
      <c r="B347"/>
      <c r="C347"/>
      <c r="D347"/>
    </row>
    <row r="348" spans="1:4" ht="15" x14ac:dyDescent="0.25">
      <c r="A348"/>
      <c r="B348"/>
      <c r="C348"/>
      <c r="D348"/>
    </row>
    <row r="349" spans="1:4" ht="15" x14ac:dyDescent="0.25">
      <c r="A349"/>
      <c r="B349"/>
      <c r="C349"/>
      <c r="D349"/>
    </row>
    <row r="350" spans="1:4" ht="15" x14ac:dyDescent="0.25">
      <c r="A350"/>
      <c r="B350"/>
      <c r="C350"/>
      <c r="D350"/>
    </row>
    <row r="351" spans="1:4" ht="15" x14ac:dyDescent="0.25">
      <c r="A351"/>
      <c r="B351"/>
      <c r="C351"/>
      <c r="D351"/>
    </row>
    <row r="352" spans="1:4" ht="15" x14ac:dyDescent="0.25">
      <c r="A352"/>
      <c r="B352"/>
      <c r="C352"/>
      <c r="D352"/>
    </row>
    <row r="353" spans="1:4" ht="15" x14ac:dyDescent="0.25">
      <c r="A353"/>
      <c r="B353"/>
      <c r="C353"/>
      <c r="D353"/>
    </row>
    <row r="354" spans="1:4" ht="15" x14ac:dyDescent="0.25">
      <c r="A354"/>
      <c r="B354"/>
      <c r="C354"/>
      <c r="D354"/>
    </row>
    <row r="355" spans="1:4" ht="15" x14ac:dyDescent="0.25">
      <c r="A355"/>
      <c r="B355"/>
      <c r="C355"/>
      <c r="D355"/>
    </row>
    <row r="356" spans="1:4" ht="15" x14ac:dyDescent="0.25">
      <c r="A356"/>
      <c r="B356"/>
      <c r="C356"/>
      <c r="D356"/>
    </row>
    <row r="357" spans="1:4" ht="15" x14ac:dyDescent="0.25">
      <c r="A357"/>
      <c r="B357"/>
      <c r="C357"/>
      <c r="D357"/>
    </row>
    <row r="358" spans="1:4" ht="15" x14ac:dyDescent="0.25">
      <c r="A358"/>
      <c r="B358"/>
      <c r="C358"/>
      <c r="D358"/>
    </row>
    <row r="359" spans="1:4" ht="15" x14ac:dyDescent="0.25">
      <c r="A359"/>
      <c r="B359"/>
      <c r="C359"/>
      <c r="D359"/>
    </row>
    <row r="360" spans="1:4" ht="15" x14ac:dyDescent="0.25">
      <c r="A360"/>
      <c r="B360"/>
      <c r="C360"/>
      <c r="D360"/>
    </row>
    <row r="361" spans="1:4" ht="15" x14ac:dyDescent="0.25">
      <c r="A361"/>
      <c r="B361"/>
      <c r="C361"/>
      <c r="D361"/>
    </row>
    <row r="362" spans="1:4" ht="15" x14ac:dyDescent="0.25">
      <c r="A362"/>
      <c r="B362"/>
      <c r="C362"/>
      <c r="D362"/>
    </row>
    <row r="363" spans="1:4" ht="15" x14ac:dyDescent="0.25">
      <c r="A363"/>
      <c r="B363"/>
      <c r="C363"/>
      <c r="D363"/>
    </row>
    <row r="364" spans="1:4" ht="15" x14ac:dyDescent="0.25">
      <c r="A364"/>
      <c r="B364"/>
      <c r="C364"/>
      <c r="D364"/>
    </row>
    <row r="365" spans="1:4" ht="15" x14ac:dyDescent="0.25">
      <c r="A365"/>
      <c r="B365"/>
      <c r="C365"/>
      <c r="D365"/>
    </row>
    <row r="366" spans="1:4" ht="15" x14ac:dyDescent="0.25">
      <c r="A366"/>
      <c r="B366"/>
      <c r="C366"/>
      <c r="D366"/>
    </row>
    <row r="367" spans="1:4" ht="15" x14ac:dyDescent="0.25">
      <c r="A367"/>
      <c r="B367"/>
      <c r="C367"/>
      <c r="D367"/>
    </row>
    <row r="368" spans="1:4" ht="15" x14ac:dyDescent="0.25">
      <c r="A368"/>
      <c r="B368"/>
      <c r="C368"/>
      <c r="D368"/>
    </row>
    <row r="369" spans="1:4" ht="15" x14ac:dyDescent="0.25">
      <c r="A369"/>
      <c r="B369"/>
      <c r="C369"/>
      <c r="D369"/>
    </row>
    <row r="370" spans="1:4" ht="15" x14ac:dyDescent="0.25">
      <c r="A370"/>
      <c r="B370"/>
      <c r="C370"/>
      <c r="D370"/>
    </row>
    <row r="371" spans="1:4" ht="15" x14ac:dyDescent="0.25">
      <c r="A371"/>
      <c r="B371"/>
      <c r="C371"/>
      <c r="D371"/>
    </row>
    <row r="372" spans="1:4" ht="15" x14ac:dyDescent="0.25">
      <c r="A372"/>
      <c r="B372"/>
      <c r="C372"/>
      <c r="D372"/>
    </row>
    <row r="373" spans="1:4" ht="15" x14ac:dyDescent="0.25">
      <c r="A373"/>
      <c r="B373"/>
      <c r="C373"/>
      <c r="D373"/>
    </row>
    <row r="374" spans="1:4" ht="15" x14ac:dyDescent="0.25">
      <c r="A374"/>
      <c r="B374"/>
      <c r="C374"/>
      <c r="D374"/>
    </row>
    <row r="375" spans="1:4" ht="15" x14ac:dyDescent="0.25">
      <c r="A375"/>
      <c r="B375"/>
      <c r="C375"/>
      <c r="D375"/>
    </row>
    <row r="376" spans="1:4" ht="15" x14ac:dyDescent="0.25">
      <c r="A376"/>
      <c r="B376"/>
      <c r="C376"/>
      <c r="D376"/>
    </row>
    <row r="377" spans="1:4" ht="15" x14ac:dyDescent="0.25">
      <c r="A377"/>
      <c r="B377"/>
      <c r="C377"/>
      <c r="D377"/>
    </row>
    <row r="378" spans="1:4" ht="15" x14ac:dyDescent="0.25">
      <c r="A378"/>
      <c r="B378"/>
      <c r="C378"/>
      <c r="D378"/>
    </row>
    <row r="379" spans="1:4" ht="15" x14ac:dyDescent="0.25">
      <c r="A379"/>
      <c r="B379"/>
      <c r="C379"/>
      <c r="D379"/>
    </row>
    <row r="380" spans="1:4" ht="15" x14ac:dyDescent="0.25">
      <c r="A380"/>
      <c r="B380"/>
      <c r="C380"/>
      <c r="D380"/>
    </row>
    <row r="381" spans="1:4" ht="15" x14ac:dyDescent="0.25">
      <c r="A381"/>
      <c r="B381"/>
      <c r="C381"/>
      <c r="D381"/>
    </row>
    <row r="382" spans="1:4" ht="15" x14ac:dyDescent="0.25">
      <c r="A382"/>
      <c r="B382"/>
      <c r="C382"/>
      <c r="D382"/>
    </row>
    <row r="383" spans="1:4" ht="15" x14ac:dyDescent="0.25">
      <c r="A383"/>
      <c r="B383"/>
      <c r="C383"/>
      <c r="D383"/>
    </row>
    <row r="384" spans="1:4" ht="15" x14ac:dyDescent="0.25">
      <c r="A384"/>
      <c r="B384"/>
      <c r="C384"/>
      <c r="D384"/>
    </row>
    <row r="385" spans="1:4" ht="15" x14ac:dyDescent="0.25">
      <c r="A385"/>
      <c r="B385"/>
      <c r="C385"/>
      <c r="D385"/>
    </row>
    <row r="386" spans="1:4" ht="15" x14ac:dyDescent="0.25">
      <c r="A386"/>
      <c r="B386"/>
      <c r="C386"/>
      <c r="D386"/>
    </row>
    <row r="387" spans="1:4" ht="15" x14ac:dyDescent="0.25">
      <c r="A387"/>
      <c r="B387"/>
      <c r="C387"/>
      <c r="D387"/>
    </row>
    <row r="388" spans="1:4" ht="15" x14ac:dyDescent="0.25">
      <c r="A388"/>
      <c r="B388"/>
      <c r="C388"/>
      <c r="D388"/>
    </row>
    <row r="389" spans="1:4" ht="15" x14ac:dyDescent="0.25">
      <c r="A389"/>
      <c r="B389"/>
      <c r="C389"/>
      <c r="D389"/>
    </row>
    <row r="390" spans="1:4" ht="15" x14ac:dyDescent="0.25">
      <c r="A390"/>
      <c r="B390"/>
      <c r="C390"/>
      <c r="D390"/>
    </row>
    <row r="391" spans="1:4" ht="15" x14ac:dyDescent="0.25">
      <c r="A391"/>
      <c r="B391"/>
      <c r="C391"/>
      <c r="D391"/>
    </row>
    <row r="392" spans="1:4" ht="15" x14ac:dyDescent="0.25">
      <c r="A392"/>
      <c r="B392"/>
      <c r="C392"/>
      <c r="D392"/>
    </row>
    <row r="393" spans="1:4" ht="15" x14ac:dyDescent="0.25">
      <c r="A393"/>
      <c r="B393"/>
      <c r="C393"/>
      <c r="D393"/>
    </row>
    <row r="394" spans="1:4" ht="15" x14ac:dyDescent="0.25">
      <c r="A394"/>
      <c r="B394"/>
      <c r="C394"/>
      <c r="D394"/>
    </row>
    <row r="395" spans="1:4" ht="15" x14ac:dyDescent="0.25">
      <c r="A395"/>
      <c r="B395"/>
      <c r="C395"/>
      <c r="D395"/>
    </row>
    <row r="396" spans="1:4" ht="15" x14ac:dyDescent="0.25">
      <c r="A396"/>
      <c r="B396"/>
      <c r="C396"/>
      <c r="D396"/>
    </row>
    <row r="397" spans="1:4" ht="15" x14ac:dyDescent="0.25">
      <c r="A397"/>
      <c r="B397"/>
      <c r="C397"/>
    </row>
    <row r="398" spans="1:4" ht="15" x14ac:dyDescent="0.25">
      <c r="A398"/>
      <c r="B398"/>
      <c r="C398"/>
    </row>
    <row r="399" spans="1:4" ht="15" x14ac:dyDescent="0.25">
      <c r="A399"/>
      <c r="B399"/>
      <c r="C399"/>
    </row>
    <row r="400" spans="1:4" ht="15" x14ac:dyDescent="0.25">
      <c r="A400"/>
      <c r="B400"/>
      <c r="C400"/>
    </row>
    <row r="401" spans="1:3" ht="15" x14ac:dyDescent="0.25">
      <c r="A401"/>
      <c r="B401"/>
      <c r="C401"/>
    </row>
    <row r="402" spans="1:3" ht="15" x14ac:dyDescent="0.25">
      <c r="A402"/>
      <c r="B402"/>
      <c r="C402"/>
    </row>
    <row r="403" spans="1:3" ht="15" x14ac:dyDescent="0.25">
      <c r="A403"/>
      <c r="B403"/>
      <c r="C403"/>
    </row>
    <row r="404" spans="1:3" ht="15" x14ac:dyDescent="0.25">
      <c r="A404"/>
      <c r="B404"/>
      <c r="C404"/>
    </row>
    <row r="405" spans="1:3" ht="15" x14ac:dyDescent="0.25">
      <c r="A405"/>
      <c r="B405"/>
      <c r="C405"/>
    </row>
    <row r="406" spans="1:3" ht="15" x14ac:dyDescent="0.25">
      <c r="A406"/>
      <c r="B406"/>
      <c r="C406"/>
    </row>
    <row r="407" spans="1:3" ht="15" x14ac:dyDescent="0.25">
      <c r="A407"/>
      <c r="B407"/>
      <c r="C407"/>
    </row>
    <row r="408" spans="1:3" ht="15" x14ac:dyDescent="0.25">
      <c r="A408"/>
      <c r="B408"/>
      <c r="C408"/>
    </row>
    <row r="409" spans="1:3" ht="15" x14ac:dyDescent="0.25">
      <c r="A409"/>
      <c r="B409"/>
      <c r="C409"/>
    </row>
    <row r="410" spans="1:3" ht="15" x14ac:dyDescent="0.25">
      <c r="A410"/>
      <c r="B410"/>
      <c r="C410"/>
    </row>
    <row r="411" spans="1:3" ht="15" x14ac:dyDescent="0.25">
      <c r="A411"/>
      <c r="B411"/>
      <c r="C411"/>
    </row>
    <row r="412" spans="1:3" ht="15" x14ac:dyDescent="0.25">
      <c r="A412"/>
      <c r="B412"/>
      <c r="C412"/>
    </row>
    <row r="413" spans="1:3" ht="15" x14ac:dyDescent="0.25">
      <c r="A413"/>
      <c r="B413"/>
      <c r="C413"/>
    </row>
    <row r="414" spans="1:3" ht="15" x14ac:dyDescent="0.25">
      <c r="A414"/>
      <c r="B414"/>
      <c r="C414"/>
    </row>
    <row r="415" spans="1:3" ht="15" x14ac:dyDescent="0.25">
      <c r="A415"/>
      <c r="B415"/>
      <c r="C415"/>
    </row>
    <row r="416" spans="1:3" ht="15" x14ac:dyDescent="0.25">
      <c r="A416"/>
      <c r="B416"/>
      <c r="C416"/>
    </row>
    <row r="417" spans="1:3" ht="15" x14ac:dyDescent="0.25">
      <c r="A417"/>
      <c r="B417"/>
      <c r="C417"/>
    </row>
    <row r="418" spans="1:3" ht="15" x14ac:dyDescent="0.25">
      <c r="A418"/>
      <c r="B418"/>
      <c r="C418"/>
    </row>
    <row r="419" spans="1:3" ht="15" x14ac:dyDescent="0.25">
      <c r="A419"/>
      <c r="B419"/>
      <c r="C419"/>
    </row>
    <row r="420" spans="1:3" ht="15" x14ac:dyDescent="0.25">
      <c r="A420"/>
      <c r="B420"/>
      <c r="C420"/>
    </row>
    <row r="421" spans="1:3" ht="15" x14ac:dyDescent="0.25">
      <c r="A421"/>
      <c r="B421"/>
      <c r="C421"/>
    </row>
    <row r="422" spans="1:3" ht="15" x14ac:dyDescent="0.25">
      <c r="A422"/>
      <c r="B422"/>
      <c r="C422"/>
    </row>
    <row r="423" spans="1:3" ht="15" x14ac:dyDescent="0.25">
      <c r="A423"/>
      <c r="B423"/>
      <c r="C423"/>
    </row>
    <row r="424" spans="1:3" ht="15" x14ac:dyDescent="0.25">
      <c r="A424"/>
      <c r="B424"/>
      <c r="C424"/>
    </row>
    <row r="425" spans="1:3" ht="15" x14ac:dyDescent="0.25">
      <c r="A425"/>
      <c r="B425"/>
      <c r="C425"/>
    </row>
    <row r="426" spans="1:3" ht="15" x14ac:dyDescent="0.25">
      <c r="A426"/>
      <c r="B426"/>
      <c r="C426"/>
    </row>
    <row r="427" spans="1:3" ht="15" x14ac:dyDescent="0.25">
      <c r="A427"/>
      <c r="B427"/>
      <c r="C427"/>
    </row>
    <row r="428" spans="1:3" ht="15" x14ac:dyDescent="0.25">
      <c r="A428"/>
      <c r="B428"/>
      <c r="C428"/>
    </row>
    <row r="429" spans="1:3" ht="15" x14ac:dyDescent="0.25">
      <c r="A429"/>
      <c r="B429"/>
      <c r="C429"/>
    </row>
    <row r="430" spans="1:3" ht="15" x14ac:dyDescent="0.25">
      <c r="A430"/>
      <c r="B430"/>
      <c r="C430"/>
    </row>
    <row r="431" spans="1:3" ht="15" x14ac:dyDescent="0.25">
      <c r="A431"/>
      <c r="B431"/>
      <c r="C431"/>
    </row>
    <row r="432" spans="1:3" ht="15" x14ac:dyDescent="0.25">
      <c r="A432"/>
      <c r="B432"/>
      <c r="C432"/>
    </row>
    <row r="433" spans="1:3" ht="15" x14ac:dyDescent="0.25">
      <c r="A433"/>
      <c r="B433"/>
      <c r="C433"/>
    </row>
    <row r="434" spans="1:3" ht="15" x14ac:dyDescent="0.25">
      <c r="A434"/>
      <c r="B434"/>
      <c r="C434"/>
    </row>
    <row r="435" spans="1:3" ht="15" x14ac:dyDescent="0.25">
      <c r="A435"/>
      <c r="B435"/>
      <c r="C435"/>
    </row>
    <row r="436" spans="1:3" ht="15" x14ac:dyDescent="0.25">
      <c r="A436"/>
      <c r="B436"/>
      <c r="C436"/>
    </row>
    <row r="437" spans="1:3" ht="15" x14ac:dyDescent="0.25">
      <c r="A437"/>
      <c r="B437"/>
      <c r="C437"/>
    </row>
    <row r="438" spans="1:3" ht="15" x14ac:dyDescent="0.25">
      <c r="A438"/>
      <c r="B438"/>
      <c r="C438"/>
    </row>
    <row r="439" spans="1:3" ht="15" x14ac:dyDescent="0.25">
      <c r="A439"/>
      <c r="B439"/>
      <c r="C439"/>
    </row>
    <row r="440" spans="1:3" ht="15" x14ac:dyDescent="0.25">
      <c r="A440"/>
      <c r="B440"/>
      <c r="C440"/>
    </row>
    <row r="441" spans="1:3" ht="15" x14ac:dyDescent="0.25">
      <c r="A441"/>
      <c r="B441"/>
      <c r="C441"/>
    </row>
    <row r="442" spans="1:3" ht="15" x14ac:dyDescent="0.25">
      <c r="A442"/>
      <c r="B442"/>
      <c r="C442"/>
    </row>
    <row r="443" spans="1:3" ht="15" x14ac:dyDescent="0.25">
      <c r="A443"/>
      <c r="B443"/>
      <c r="C443"/>
    </row>
    <row r="444" spans="1:3" ht="15" x14ac:dyDescent="0.25">
      <c r="A444"/>
      <c r="B444"/>
      <c r="C444"/>
    </row>
    <row r="445" spans="1:3" ht="15" x14ac:dyDescent="0.25">
      <c r="A445"/>
      <c r="B445"/>
      <c r="C445"/>
    </row>
    <row r="446" spans="1:3" ht="15" x14ac:dyDescent="0.25">
      <c r="A446"/>
      <c r="B446"/>
      <c r="C446"/>
    </row>
    <row r="447" spans="1:3" ht="15" x14ac:dyDescent="0.25">
      <c r="A447"/>
      <c r="B447"/>
      <c r="C447"/>
    </row>
    <row r="448" spans="1:3" ht="15" x14ac:dyDescent="0.25">
      <c r="A448"/>
      <c r="B448"/>
      <c r="C448"/>
    </row>
    <row r="449" spans="1:3" ht="15" x14ac:dyDescent="0.25">
      <c r="A449"/>
      <c r="B449"/>
      <c r="C449"/>
    </row>
    <row r="450" spans="1:3" ht="15" x14ac:dyDescent="0.25">
      <c r="A450"/>
      <c r="B450"/>
      <c r="C450"/>
    </row>
    <row r="451" spans="1:3" ht="15" x14ac:dyDescent="0.25">
      <c r="A451"/>
      <c r="B451"/>
      <c r="C451"/>
    </row>
    <row r="452" spans="1:3" ht="15" x14ac:dyDescent="0.25">
      <c r="A452"/>
      <c r="B452"/>
      <c r="C452"/>
    </row>
    <row r="453" spans="1:3" ht="15" x14ac:dyDescent="0.25">
      <c r="A453"/>
      <c r="B453"/>
      <c r="C453"/>
    </row>
    <row r="454" spans="1:3" ht="15" x14ac:dyDescent="0.25">
      <c r="A454"/>
      <c r="B454"/>
      <c r="C454"/>
    </row>
    <row r="455" spans="1:3" ht="15" x14ac:dyDescent="0.25">
      <c r="A455"/>
      <c r="B455"/>
      <c r="C455"/>
    </row>
    <row r="456" spans="1:3" ht="15" x14ac:dyDescent="0.25">
      <c r="A456"/>
      <c r="B456"/>
      <c r="C456"/>
    </row>
    <row r="457" spans="1:3" ht="15" x14ac:dyDescent="0.25">
      <c r="A457"/>
      <c r="B457"/>
      <c r="C457"/>
    </row>
    <row r="458" spans="1:3" ht="15" x14ac:dyDescent="0.25">
      <c r="A458"/>
      <c r="B458"/>
      <c r="C458"/>
    </row>
    <row r="459" spans="1:3" ht="15" x14ac:dyDescent="0.25">
      <c r="A459"/>
      <c r="B459"/>
      <c r="C459"/>
    </row>
    <row r="460" spans="1:3" ht="15" x14ac:dyDescent="0.25">
      <c r="A460"/>
      <c r="B460"/>
      <c r="C460"/>
    </row>
    <row r="461" spans="1:3" ht="15" x14ac:dyDescent="0.25">
      <c r="A461"/>
      <c r="B461"/>
      <c r="C461"/>
    </row>
    <row r="462" spans="1:3" ht="15" x14ac:dyDescent="0.25">
      <c r="A462"/>
      <c r="B462"/>
      <c r="C462"/>
    </row>
    <row r="463" spans="1:3" ht="15" x14ac:dyDescent="0.25">
      <c r="A463"/>
      <c r="B463"/>
      <c r="C463"/>
    </row>
    <row r="464" spans="1:3" ht="15" x14ac:dyDescent="0.25">
      <c r="A464"/>
      <c r="B464"/>
      <c r="C464"/>
    </row>
    <row r="465" spans="1:3" ht="15" x14ac:dyDescent="0.25">
      <c r="A465"/>
      <c r="B465"/>
      <c r="C465"/>
    </row>
    <row r="466" spans="1:3" ht="15" x14ac:dyDescent="0.25">
      <c r="A466"/>
      <c r="B466"/>
      <c r="C466"/>
    </row>
    <row r="467" spans="1:3" ht="15" x14ac:dyDescent="0.25">
      <c r="A467"/>
      <c r="B467"/>
      <c r="C467"/>
    </row>
    <row r="468" spans="1:3" ht="15" x14ac:dyDescent="0.25">
      <c r="A468"/>
      <c r="B468"/>
      <c r="C468"/>
    </row>
    <row r="469" spans="1:3" ht="15" x14ac:dyDescent="0.25">
      <c r="A469"/>
      <c r="B469"/>
      <c r="C469"/>
    </row>
    <row r="470" spans="1:3" ht="15" x14ac:dyDescent="0.25">
      <c r="A470"/>
      <c r="B470"/>
      <c r="C470"/>
    </row>
    <row r="471" spans="1:3" ht="15" x14ac:dyDescent="0.25">
      <c r="A471"/>
      <c r="B471"/>
      <c r="C471"/>
    </row>
    <row r="472" spans="1:3" ht="15" x14ac:dyDescent="0.25">
      <c r="A472"/>
      <c r="B472"/>
      <c r="C472"/>
    </row>
    <row r="473" spans="1:3" ht="15" x14ac:dyDescent="0.25">
      <c r="A473"/>
      <c r="B473"/>
      <c r="C473"/>
    </row>
    <row r="474" spans="1:3" ht="15" x14ac:dyDescent="0.25">
      <c r="A474"/>
      <c r="B474"/>
      <c r="C474"/>
    </row>
    <row r="475" spans="1:3" ht="15" x14ac:dyDescent="0.25">
      <c r="A475"/>
      <c r="B475"/>
      <c r="C475"/>
    </row>
    <row r="476" spans="1:3" ht="15" x14ac:dyDescent="0.25">
      <c r="A476"/>
      <c r="B476"/>
      <c r="C476"/>
    </row>
    <row r="477" spans="1:3" ht="15" x14ac:dyDescent="0.25">
      <c r="A477"/>
      <c r="B477"/>
      <c r="C477"/>
    </row>
    <row r="478" spans="1:3" ht="15" x14ac:dyDescent="0.25">
      <c r="A478"/>
      <c r="B478"/>
      <c r="C478"/>
    </row>
    <row r="479" spans="1:3" ht="15" x14ac:dyDescent="0.25">
      <c r="A479"/>
      <c r="B479"/>
      <c r="C479"/>
    </row>
    <row r="480" spans="1:3" ht="15" x14ac:dyDescent="0.25">
      <c r="A480"/>
      <c r="B480"/>
      <c r="C480"/>
    </row>
    <row r="481" spans="1:3" ht="15" x14ac:dyDescent="0.25">
      <c r="A481"/>
      <c r="B481"/>
      <c r="C481"/>
    </row>
    <row r="482" spans="1:3" ht="15" x14ac:dyDescent="0.25">
      <c r="A482"/>
      <c r="B482"/>
      <c r="C482"/>
    </row>
    <row r="483" spans="1:3" ht="15" x14ac:dyDescent="0.25">
      <c r="A483"/>
      <c r="B483"/>
      <c r="C483"/>
    </row>
    <row r="484" spans="1:3" ht="15" x14ac:dyDescent="0.25">
      <c r="A484"/>
      <c r="B484"/>
      <c r="C484"/>
    </row>
    <row r="485" spans="1:3" ht="15" x14ac:dyDescent="0.25">
      <c r="A485"/>
      <c r="B485"/>
      <c r="C485"/>
    </row>
    <row r="486" spans="1:3" ht="15" x14ac:dyDescent="0.25">
      <c r="A486"/>
      <c r="B486"/>
      <c r="C486"/>
    </row>
    <row r="487" spans="1:3" ht="15" x14ac:dyDescent="0.25">
      <c r="A487"/>
      <c r="B487"/>
      <c r="C487"/>
    </row>
    <row r="488" spans="1:3" ht="15" x14ac:dyDescent="0.25">
      <c r="A488"/>
      <c r="B488"/>
      <c r="C488"/>
    </row>
    <row r="489" spans="1:3" ht="15" x14ac:dyDescent="0.25">
      <c r="A489"/>
      <c r="B489"/>
      <c r="C489"/>
    </row>
    <row r="490" spans="1:3" ht="15" x14ac:dyDescent="0.25">
      <c r="A490"/>
      <c r="B490"/>
      <c r="C490"/>
    </row>
    <row r="491" spans="1:3" ht="15" x14ac:dyDescent="0.25">
      <c r="A491"/>
      <c r="B491"/>
      <c r="C491"/>
    </row>
    <row r="492" spans="1:3" ht="15" x14ac:dyDescent="0.25">
      <c r="A492"/>
      <c r="B492"/>
      <c r="C492"/>
    </row>
    <row r="493" spans="1:3" ht="15" x14ac:dyDescent="0.25">
      <c r="A493"/>
      <c r="B493"/>
      <c r="C493"/>
    </row>
    <row r="494" spans="1:3" ht="15" x14ac:dyDescent="0.25">
      <c r="A494"/>
      <c r="B494"/>
      <c r="C494"/>
    </row>
    <row r="495" spans="1:3" ht="15" x14ac:dyDescent="0.25">
      <c r="A495"/>
      <c r="B495"/>
      <c r="C495"/>
    </row>
    <row r="496" spans="1:3" ht="15" x14ac:dyDescent="0.25">
      <c r="A496"/>
      <c r="B496"/>
      <c r="C496"/>
    </row>
    <row r="497" spans="1:3" ht="15" x14ac:dyDescent="0.25">
      <c r="A497"/>
      <c r="B497"/>
      <c r="C497"/>
    </row>
    <row r="498" spans="1:3" ht="15" x14ac:dyDescent="0.25">
      <c r="A498"/>
      <c r="B498"/>
      <c r="C498"/>
    </row>
    <row r="499" spans="1:3" ht="15" x14ac:dyDescent="0.25">
      <c r="A499"/>
      <c r="B499"/>
      <c r="C499"/>
    </row>
    <row r="500" spans="1:3" ht="15" x14ac:dyDescent="0.25">
      <c r="A500"/>
      <c r="B500"/>
      <c r="C500"/>
    </row>
    <row r="501" spans="1:3" ht="15" x14ac:dyDescent="0.25">
      <c r="A501"/>
      <c r="B501"/>
      <c r="C501"/>
    </row>
    <row r="502" spans="1:3" ht="15" x14ac:dyDescent="0.25">
      <c r="A502"/>
      <c r="B502"/>
      <c r="C502"/>
    </row>
    <row r="503" spans="1:3" ht="15" x14ac:dyDescent="0.25">
      <c r="A503"/>
      <c r="B503"/>
      <c r="C503"/>
    </row>
    <row r="504" spans="1:3" ht="15" x14ac:dyDescent="0.25">
      <c r="A504"/>
      <c r="B504"/>
      <c r="C504"/>
    </row>
    <row r="505" spans="1:3" ht="15" x14ac:dyDescent="0.25">
      <c r="A505"/>
      <c r="B505"/>
      <c r="C505"/>
    </row>
    <row r="506" spans="1:3" ht="15" x14ac:dyDescent="0.25">
      <c r="A506"/>
      <c r="B506"/>
      <c r="C506"/>
    </row>
    <row r="507" spans="1:3" ht="15" x14ac:dyDescent="0.25">
      <c r="A507"/>
      <c r="B507"/>
      <c r="C507"/>
    </row>
    <row r="508" spans="1:3" ht="15" x14ac:dyDescent="0.25">
      <c r="A508"/>
      <c r="B508"/>
      <c r="C508"/>
    </row>
    <row r="509" spans="1:3" ht="15" x14ac:dyDescent="0.25">
      <c r="A509"/>
      <c r="B509"/>
      <c r="C509"/>
    </row>
    <row r="510" spans="1:3" ht="15" x14ac:dyDescent="0.25">
      <c r="A510"/>
      <c r="B510"/>
      <c r="C510"/>
    </row>
    <row r="511" spans="1:3" ht="15" x14ac:dyDescent="0.25">
      <c r="A511"/>
      <c r="B511"/>
      <c r="C511"/>
    </row>
    <row r="512" spans="1:3" ht="15" x14ac:dyDescent="0.25">
      <c r="A512"/>
      <c r="B512"/>
      <c r="C512"/>
    </row>
    <row r="513" spans="1:3" ht="15" x14ac:dyDescent="0.25">
      <c r="A513"/>
      <c r="B513"/>
      <c r="C513"/>
    </row>
    <row r="514" spans="1:3" ht="15" x14ac:dyDescent="0.25">
      <c r="A514"/>
      <c r="B514"/>
      <c r="C514"/>
    </row>
    <row r="515" spans="1:3" ht="15" x14ac:dyDescent="0.25">
      <c r="A515"/>
      <c r="B515"/>
      <c r="C515"/>
    </row>
    <row r="516" spans="1:3" ht="15" x14ac:dyDescent="0.25">
      <c r="A516"/>
      <c r="B516"/>
      <c r="C516"/>
    </row>
    <row r="517" spans="1:3" ht="15" x14ac:dyDescent="0.25">
      <c r="A517"/>
      <c r="B517"/>
      <c r="C517"/>
    </row>
    <row r="518" spans="1:3" ht="15" x14ac:dyDescent="0.25">
      <c r="A518"/>
      <c r="B518"/>
      <c r="C518"/>
    </row>
    <row r="519" spans="1:3" ht="15" x14ac:dyDescent="0.25">
      <c r="A519"/>
      <c r="B519"/>
      <c r="C519"/>
    </row>
    <row r="520" spans="1:3" ht="15" x14ac:dyDescent="0.25">
      <c r="A520"/>
      <c r="B520"/>
      <c r="C520"/>
    </row>
    <row r="521" spans="1:3" ht="15" x14ac:dyDescent="0.25">
      <c r="A521"/>
      <c r="B521"/>
      <c r="C521"/>
    </row>
    <row r="522" spans="1:3" ht="15" x14ac:dyDescent="0.25">
      <c r="A522"/>
      <c r="B522"/>
      <c r="C522"/>
    </row>
    <row r="523" spans="1:3" ht="15" x14ac:dyDescent="0.25">
      <c r="A523"/>
      <c r="B523"/>
      <c r="C523"/>
    </row>
    <row r="524" spans="1:3" ht="15" x14ac:dyDescent="0.25">
      <c r="A524"/>
      <c r="B524"/>
      <c r="C524"/>
    </row>
    <row r="525" spans="1:3" ht="15" x14ac:dyDescent="0.25">
      <c r="A525"/>
      <c r="B525"/>
      <c r="C525"/>
    </row>
    <row r="526" spans="1:3" ht="15" x14ac:dyDescent="0.25">
      <c r="A526"/>
      <c r="B526"/>
      <c r="C526"/>
    </row>
    <row r="527" spans="1:3" ht="15" x14ac:dyDescent="0.25">
      <c r="A527"/>
      <c r="B527"/>
      <c r="C527"/>
    </row>
    <row r="528" spans="1:3" ht="15" x14ac:dyDescent="0.25">
      <c r="A528"/>
      <c r="B528"/>
      <c r="C528"/>
    </row>
    <row r="529" spans="1:3" ht="15" x14ac:dyDescent="0.25">
      <c r="A529"/>
      <c r="B529"/>
      <c r="C529"/>
    </row>
    <row r="530" spans="1:3" ht="15" x14ac:dyDescent="0.25">
      <c r="A530"/>
      <c r="B530"/>
      <c r="C530"/>
    </row>
    <row r="531" spans="1:3" ht="15" x14ac:dyDescent="0.25">
      <c r="A531"/>
      <c r="B531"/>
      <c r="C531"/>
    </row>
    <row r="532" spans="1:3" ht="15" x14ac:dyDescent="0.25">
      <c r="A532"/>
      <c r="B532"/>
      <c r="C532"/>
    </row>
    <row r="533" spans="1:3" ht="15" x14ac:dyDescent="0.25">
      <c r="A533"/>
      <c r="B533"/>
      <c r="C533"/>
    </row>
    <row r="534" spans="1:3" ht="15" x14ac:dyDescent="0.25">
      <c r="A534"/>
      <c r="B534"/>
      <c r="C534"/>
    </row>
    <row r="535" spans="1:3" ht="15" x14ac:dyDescent="0.25">
      <c r="A535"/>
      <c r="B535"/>
      <c r="C535"/>
    </row>
    <row r="536" spans="1:3" ht="15" x14ac:dyDescent="0.25">
      <c r="A536"/>
      <c r="B536"/>
      <c r="C536"/>
    </row>
    <row r="537" spans="1:3" ht="15" x14ac:dyDescent="0.25">
      <c r="A537"/>
      <c r="B537"/>
      <c r="C537"/>
    </row>
    <row r="538" spans="1:3" ht="15" x14ac:dyDescent="0.25">
      <c r="A538"/>
      <c r="B538"/>
      <c r="C538"/>
    </row>
    <row r="539" spans="1:3" ht="15" x14ac:dyDescent="0.25">
      <c r="A539"/>
      <c r="B539"/>
      <c r="C539"/>
    </row>
    <row r="540" spans="1:3" ht="15" x14ac:dyDescent="0.25">
      <c r="A540"/>
      <c r="B540"/>
      <c r="C540"/>
    </row>
    <row r="541" spans="1:3" ht="15" x14ac:dyDescent="0.25">
      <c r="A541"/>
      <c r="B541"/>
      <c r="C541"/>
    </row>
    <row r="542" spans="1:3" ht="15" x14ac:dyDescent="0.25">
      <c r="A542"/>
      <c r="B542"/>
      <c r="C542"/>
    </row>
    <row r="543" spans="1:3" ht="15" x14ac:dyDescent="0.25">
      <c r="A543"/>
      <c r="B543"/>
      <c r="C543"/>
    </row>
    <row r="544" spans="1:3" ht="15" x14ac:dyDescent="0.25">
      <c r="A544"/>
      <c r="B544"/>
      <c r="C544"/>
    </row>
    <row r="545" spans="1:3" ht="15" x14ac:dyDescent="0.25">
      <c r="A545"/>
      <c r="B545"/>
      <c r="C545"/>
    </row>
    <row r="546" spans="1:3" ht="15" x14ac:dyDescent="0.25">
      <c r="A546"/>
      <c r="B546"/>
      <c r="C546"/>
    </row>
    <row r="547" spans="1:3" ht="15" x14ac:dyDescent="0.25">
      <c r="A547"/>
      <c r="B547"/>
      <c r="C547"/>
    </row>
    <row r="548" spans="1:3" ht="15" x14ac:dyDescent="0.25">
      <c r="A548"/>
      <c r="B548"/>
      <c r="C548"/>
    </row>
    <row r="549" spans="1:3" ht="15" x14ac:dyDescent="0.25">
      <c r="A549"/>
      <c r="B549"/>
      <c r="C549"/>
    </row>
    <row r="550" spans="1:3" ht="15" x14ac:dyDescent="0.25">
      <c r="A550"/>
      <c r="B550"/>
      <c r="C550"/>
    </row>
    <row r="551" spans="1:3" ht="15" x14ac:dyDescent="0.25">
      <c r="A551"/>
      <c r="B551"/>
      <c r="C551"/>
    </row>
    <row r="552" spans="1:3" ht="15" x14ac:dyDescent="0.25">
      <c r="A552"/>
      <c r="B552"/>
      <c r="C552"/>
    </row>
    <row r="553" spans="1:3" ht="15" x14ac:dyDescent="0.25">
      <c r="A553"/>
      <c r="B553"/>
      <c r="C553"/>
    </row>
    <row r="554" spans="1:3" ht="15" x14ac:dyDescent="0.25">
      <c r="A554"/>
      <c r="B554"/>
      <c r="C554"/>
    </row>
    <row r="555" spans="1:3" ht="15" x14ac:dyDescent="0.25">
      <c r="A555"/>
      <c r="B555"/>
      <c r="C555"/>
    </row>
    <row r="556" spans="1:3" ht="15" x14ac:dyDescent="0.25">
      <c r="A556"/>
      <c r="B556"/>
      <c r="C556"/>
    </row>
    <row r="557" spans="1:3" ht="15" x14ac:dyDescent="0.25">
      <c r="A557"/>
      <c r="B557"/>
      <c r="C557"/>
    </row>
    <row r="558" spans="1:3" ht="15" x14ac:dyDescent="0.25">
      <c r="A558"/>
      <c r="B558"/>
      <c r="C558"/>
    </row>
    <row r="559" spans="1:3" ht="15" x14ac:dyDescent="0.25">
      <c r="A559"/>
      <c r="B559"/>
      <c r="C559"/>
    </row>
    <row r="560" spans="1:3" ht="15" x14ac:dyDescent="0.25">
      <c r="A560"/>
      <c r="B560"/>
      <c r="C560"/>
    </row>
    <row r="561" spans="1:3" ht="15" x14ac:dyDescent="0.25">
      <c r="A561"/>
      <c r="B561"/>
      <c r="C561"/>
    </row>
    <row r="562" spans="1:3" ht="15" x14ac:dyDescent="0.25">
      <c r="A562"/>
      <c r="B562"/>
      <c r="C562"/>
    </row>
    <row r="563" spans="1:3" ht="15" x14ac:dyDescent="0.25">
      <c r="A563"/>
      <c r="B563"/>
      <c r="C563"/>
    </row>
    <row r="564" spans="1:3" ht="15" x14ac:dyDescent="0.25">
      <c r="A564"/>
      <c r="B564"/>
      <c r="C564"/>
    </row>
    <row r="565" spans="1:3" ht="15" x14ac:dyDescent="0.25">
      <c r="A565"/>
      <c r="B565"/>
      <c r="C565"/>
    </row>
    <row r="566" spans="1:3" ht="15" x14ac:dyDescent="0.25">
      <c r="A566"/>
      <c r="B566"/>
      <c r="C566"/>
    </row>
    <row r="567" spans="1:3" ht="15" x14ac:dyDescent="0.25">
      <c r="A567"/>
      <c r="B567"/>
      <c r="C567"/>
    </row>
    <row r="568" spans="1:3" ht="15" x14ac:dyDescent="0.25">
      <c r="A568"/>
      <c r="B568"/>
      <c r="C568"/>
    </row>
    <row r="569" spans="1:3" ht="15" x14ac:dyDescent="0.25">
      <c r="A569"/>
      <c r="B569"/>
      <c r="C569"/>
    </row>
    <row r="570" spans="1:3" ht="15" x14ac:dyDescent="0.25">
      <c r="A570"/>
      <c r="B570"/>
      <c r="C570"/>
    </row>
    <row r="571" spans="1:3" ht="15" x14ac:dyDescent="0.25">
      <c r="A571"/>
      <c r="B571"/>
      <c r="C571"/>
    </row>
    <row r="572" spans="1:3" ht="15" x14ac:dyDescent="0.25">
      <c r="A572"/>
      <c r="B572"/>
      <c r="C572"/>
    </row>
    <row r="573" spans="1:3" ht="15" x14ac:dyDescent="0.25">
      <c r="A573"/>
      <c r="B573"/>
      <c r="C573"/>
    </row>
    <row r="574" spans="1:3" ht="15" x14ac:dyDescent="0.25">
      <c r="A574"/>
      <c r="B574"/>
      <c r="C574"/>
    </row>
    <row r="575" spans="1:3" ht="15" x14ac:dyDescent="0.25">
      <c r="A575"/>
      <c r="B575"/>
      <c r="C575"/>
    </row>
    <row r="576" spans="1:3" ht="15" x14ac:dyDescent="0.25">
      <c r="A576"/>
      <c r="B576"/>
      <c r="C576"/>
    </row>
    <row r="577" spans="1:3" ht="15" x14ac:dyDescent="0.25">
      <c r="A577"/>
      <c r="B577"/>
      <c r="C577"/>
    </row>
    <row r="578" spans="1:3" ht="15" x14ac:dyDescent="0.25">
      <c r="A578"/>
      <c r="B578"/>
      <c r="C578"/>
    </row>
    <row r="579" spans="1:3" ht="15" x14ac:dyDescent="0.25">
      <c r="A579"/>
      <c r="B579"/>
      <c r="C579"/>
    </row>
    <row r="580" spans="1:3" ht="15" x14ac:dyDescent="0.25">
      <c r="A580"/>
      <c r="B580"/>
      <c r="C580"/>
    </row>
    <row r="581" spans="1:3" ht="15" x14ac:dyDescent="0.25">
      <c r="A581"/>
      <c r="B581"/>
      <c r="C581"/>
    </row>
    <row r="582" spans="1:3" ht="15" x14ac:dyDescent="0.25">
      <c r="A582"/>
      <c r="B582"/>
      <c r="C582"/>
    </row>
    <row r="583" spans="1:3" ht="15" x14ac:dyDescent="0.25">
      <c r="A583"/>
      <c r="B583"/>
      <c r="C583"/>
    </row>
    <row r="584" spans="1:3" ht="15" x14ac:dyDescent="0.25">
      <c r="A584"/>
      <c r="B584"/>
      <c r="C584"/>
    </row>
    <row r="585" spans="1:3" ht="15" x14ac:dyDescent="0.25">
      <c r="A585"/>
      <c r="B585"/>
      <c r="C585"/>
    </row>
    <row r="586" spans="1:3" ht="15" x14ac:dyDescent="0.25">
      <c r="A586"/>
      <c r="B586"/>
      <c r="C586"/>
    </row>
    <row r="587" spans="1:3" ht="15" x14ac:dyDescent="0.25">
      <c r="A587"/>
      <c r="B587"/>
      <c r="C587"/>
    </row>
    <row r="588" spans="1:3" ht="15" x14ac:dyDescent="0.25">
      <c r="A588"/>
      <c r="B588"/>
      <c r="C588"/>
    </row>
    <row r="589" spans="1:3" ht="15" x14ac:dyDescent="0.25">
      <c r="A589"/>
      <c r="B589"/>
      <c r="C589"/>
    </row>
    <row r="590" spans="1:3" ht="15" x14ac:dyDescent="0.25">
      <c r="A590"/>
      <c r="B590"/>
      <c r="C590"/>
    </row>
    <row r="591" spans="1:3" ht="15" x14ac:dyDescent="0.25">
      <c r="A591"/>
      <c r="B591"/>
      <c r="C591"/>
    </row>
    <row r="592" spans="1:3" ht="15" x14ac:dyDescent="0.25">
      <c r="A592"/>
      <c r="B592"/>
      <c r="C592"/>
    </row>
    <row r="593" spans="1:3" ht="15" x14ac:dyDescent="0.25">
      <c r="A593"/>
      <c r="B593"/>
      <c r="C593"/>
    </row>
    <row r="594" spans="1:3" ht="15" x14ac:dyDescent="0.25">
      <c r="A594"/>
      <c r="B594"/>
      <c r="C594"/>
    </row>
    <row r="595" spans="1:3" ht="15" x14ac:dyDescent="0.25">
      <c r="A595"/>
      <c r="B595"/>
      <c r="C595"/>
    </row>
    <row r="596" spans="1:3" ht="15" x14ac:dyDescent="0.25">
      <c r="A596"/>
      <c r="B596"/>
      <c r="C596"/>
    </row>
    <row r="597" spans="1:3" ht="15" x14ac:dyDescent="0.25">
      <c r="A597"/>
      <c r="B597"/>
      <c r="C597"/>
    </row>
    <row r="598" spans="1:3" ht="15" x14ac:dyDescent="0.25">
      <c r="A598"/>
      <c r="B598"/>
      <c r="C598"/>
    </row>
    <row r="599" spans="1:3" ht="15" x14ac:dyDescent="0.25">
      <c r="A599"/>
      <c r="B599"/>
      <c r="C599"/>
    </row>
    <row r="600" spans="1:3" ht="15" x14ac:dyDescent="0.25">
      <c r="A600"/>
      <c r="B600"/>
      <c r="C600"/>
    </row>
    <row r="601" spans="1:3" ht="15" x14ac:dyDescent="0.25">
      <c r="A601"/>
      <c r="B601"/>
      <c r="C601"/>
    </row>
    <row r="602" spans="1:3" ht="15" x14ac:dyDescent="0.25">
      <c r="A602"/>
      <c r="B602"/>
      <c r="C602"/>
    </row>
    <row r="603" spans="1:3" ht="15" x14ac:dyDescent="0.25">
      <c r="A603"/>
      <c r="B603"/>
      <c r="C603"/>
    </row>
    <row r="604" spans="1:3" ht="15" x14ac:dyDescent="0.25">
      <c r="A604"/>
      <c r="B604"/>
      <c r="C604"/>
    </row>
    <row r="605" spans="1:3" ht="15" x14ac:dyDescent="0.25">
      <c r="A605"/>
      <c r="B605"/>
      <c r="C605"/>
    </row>
    <row r="606" spans="1:3" ht="15" x14ac:dyDescent="0.25">
      <c r="A606"/>
      <c r="B606"/>
      <c r="C606"/>
    </row>
    <row r="607" spans="1:3" ht="15" x14ac:dyDescent="0.25">
      <c r="A607"/>
      <c r="B607"/>
      <c r="C607"/>
    </row>
    <row r="608" spans="1:3" ht="15" x14ac:dyDescent="0.25">
      <c r="A608"/>
      <c r="B608"/>
      <c r="C608"/>
    </row>
    <row r="609" spans="1:3" ht="15" x14ac:dyDescent="0.25">
      <c r="A609"/>
      <c r="B609"/>
      <c r="C609"/>
    </row>
    <row r="610" spans="1:3" ht="15" x14ac:dyDescent="0.25">
      <c r="A610"/>
      <c r="B610"/>
      <c r="C610"/>
    </row>
    <row r="611" spans="1:3" ht="15" x14ac:dyDescent="0.25">
      <c r="A611"/>
      <c r="B611"/>
      <c r="C611"/>
    </row>
    <row r="612" spans="1:3" ht="15" x14ac:dyDescent="0.25">
      <c r="A612"/>
      <c r="B612"/>
      <c r="C612"/>
    </row>
    <row r="613" spans="1:3" ht="15" x14ac:dyDescent="0.25">
      <c r="A613"/>
      <c r="B613"/>
      <c r="C613"/>
    </row>
    <row r="614" spans="1:3" ht="15" x14ac:dyDescent="0.25">
      <c r="A614"/>
      <c r="B614"/>
      <c r="C614"/>
    </row>
    <row r="615" spans="1:3" ht="15" x14ac:dyDescent="0.25">
      <c r="A615"/>
      <c r="B615"/>
      <c r="C615"/>
    </row>
    <row r="616" spans="1:3" ht="15" x14ac:dyDescent="0.25">
      <c r="A616"/>
      <c r="B616"/>
      <c r="C616"/>
    </row>
    <row r="617" spans="1:3" ht="15" x14ac:dyDescent="0.25">
      <c r="A617"/>
      <c r="B617"/>
      <c r="C617"/>
    </row>
    <row r="618" spans="1:3" ht="15" x14ac:dyDescent="0.25">
      <c r="A618"/>
      <c r="B618"/>
      <c r="C618"/>
    </row>
    <row r="619" spans="1:3" ht="15" x14ac:dyDescent="0.25">
      <c r="A619"/>
      <c r="B619"/>
      <c r="C619"/>
    </row>
    <row r="620" spans="1:3" ht="15" x14ac:dyDescent="0.25">
      <c r="A620"/>
      <c r="B620"/>
      <c r="C620"/>
    </row>
    <row r="621" spans="1:3" ht="15" x14ac:dyDescent="0.25">
      <c r="A621"/>
      <c r="B621"/>
      <c r="C621"/>
    </row>
    <row r="622" spans="1:3" ht="15" x14ac:dyDescent="0.25">
      <c r="A622"/>
      <c r="B622"/>
      <c r="C622"/>
    </row>
    <row r="623" spans="1:3" ht="15" x14ac:dyDescent="0.25">
      <c r="A623"/>
      <c r="B623"/>
      <c r="C623"/>
    </row>
    <row r="624" spans="1:3" ht="15" x14ac:dyDescent="0.25">
      <c r="A624"/>
      <c r="B624"/>
      <c r="C624"/>
    </row>
    <row r="625" spans="1:3" ht="15" x14ac:dyDescent="0.25">
      <c r="A625"/>
      <c r="B625"/>
      <c r="C625"/>
    </row>
    <row r="626" spans="1:3" ht="15" x14ac:dyDescent="0.25">
      <c r="A626"/>
      <c r="B626"/>
      <c r="C626"/>
    </row>
    <row r="627" spans="1:3" ht="15" x14ac:dyDescent="0.25">
      <c r="A627"/>
      <c r="B627"/>
      <c r="C627"/>
    </row>
    <row r="628" spans="1:3" ht="15" x14ac:dyDescent="0.25">
      <c r="A628"/>
      <c r="B628"/>
      <c r="C628"/>
    </row>
    <row r="629" spans="1:3" ht="15" x14ac:dyDescent="0.25">
      <c r="A629"/>
      <c r="B629"/>
      <c r="C629"/>
    </row>
    <row r="630" spans="1:3" ht="15" x14ac:dyDescent="0.25">
      <c r="A630"/>
      <c r="B630"/>
      <c r="C630"/>
    </row>
    <row r="631" spans="1:3" ht="15" x14ac:dyDescent="0.25">
      <c r="A631"/>
      <c r="B631"/>
      <c r="C631"/>
    </row>
    <row r="632" spans="1:3" ht="15" x14ac:dyDescent="0.25">
      <c r="A632"/>
      <c r="B632"/>
      <c r="C632"/>
    </row>
    <row r="633" spans="1:3" ht="15" x14ac:dyDescent="0.25">
      <c r="A633"/>
      <c r="B633"/>
      <c r="C633"/>
    </row>
    <row r="634" spans="1:3" ht="15" x14ac:dyDescent="0.25">
      <c r="A634"/>
      <c r="B634"/>
      <c r="C634"/>
    </row>
    <row r="635" spans="1:3" ht="15" x14ac:dyDescent="0.25">
      <c r="A635"/>
      <c r="B635"/>
      <c r="C635"/>
    </row>
    <row r="636" spans="1:3" ht="15" x14ac:dyDescent="0.25">
      <c r="A636"/>
      <c r="B636"/>
      <c r="C636"/>
    </row>
    <row r="637" spans="1:3" ht="15" x14ac:dyDescent="0.25">
      <c r="A637"/>
      <c r="B637"/>
      <c r="C637"/>
    </row>
    <row r="638" spans="1:3" ht="15" x14ac:dyDescent="0.25">
      <c r="A638"/>
      <c r="B638"/>
      <c r="C638"/>
    </row>
    <row r="639" spans="1:3" ht="15" x14ac:dyDescent="0.25">
      <c r="A639"/>
      <c r="B639"/>
      <c r="C639"/>
    </row>
    <row r="640" spans="1:3" ht="15" x14ac:dyDescent="0.25">
      <c r="A640"/>
      <c r="B640"/>
      <c r="C640"/>
    </row>
    <row r="641" spans="1:3" ht="15" x14ac:dyDescent="0.25">
      <c r="A641"/>
      <c r="B641"/>
      <c r="C641"/>
    </row>
    <row r="642" spans="1:3" ht="15" x14ac:dyDescent="0.25">
      <c r="A642"/>
      <c r="B642"/>
      <c r="C642"/>
    </row>
    <row r="643" spans="1:3" ht="15" x14ac:dyDescent="0.25">
      <c r="A643"/>
      <c r="B643"/>
      <c r="C643"/>
    </row>
    <row r="644" spans="1:3" ht="15" x14ac:dyDescent="0.25">
      <c r="A644"/>
      <c r="B644"/>
      <c r="C644"/>
    </row>
    <row r="645" spans="1:3" ht="15" x14ac:dyDescent="0.25">
      <c r="A645"/>
      <c r="B645"/>
      <c r="C645"/>
    </row>
    <row r="646" spans="1:3" ht="15" x14ac:dyDescent="0.25">
      <c r="A646"/>
      <c r="B646"/>
      <c r="C646"/>
    </row>
    <row r="647" spans="1:3" ht="15" x14ac:dyDescent="0.25">
      <c r="A647"/>
      <c r="B647"/>
      <c r="C647"/>
    </row>
    <row r="648" spans="1:3" ht="15" x14ac:dyDescent="0.25">
      <c r="A648"/>
      <c r="B648"/>
      <c r="C648"/>
    </row>
    <row r="649" spans="1:3" ht="15" x14ac:dyDescent="0.25">
      <c r="A649"/>
      <c r="B649"/>
      <c r="C649"/>
    </row>
    <row r="650" spans="1:3" ht="15" x14ac:dyDescent="0.25">
      <c r="A650"/>
      <c r="B650"/>
      <c r="C650"/>
    </row>
    <row r="651" spans="1:3" ht="15" x14ac:dyDescent="0.25">
      <c r="A651"/>
      <c r="B651"/>
      <c r="C651"/>
    </row>
    <row r="652" spans="1:3" ht="15" x14ac:dyDescent="0.25">
      <c r="A652"/>
      <c r="B652"/>
      <c r="C652"/>
    </row>
    <row r="653" spans="1:3" ht="15" x14ac:dyDescent="0.25">
      <c r="A653"/>
      <c r="B653"/>
      <c r="C653"/>
    </row>
    <row r="654" spans="1:3" ht="15" x14ac:dyDescent="0.25">
      <c r="A654"/>
      <c r="B654"/>
      <c r="C654"/>
    </row>
    <row r="655" spans="1:3" ht="15" x14ac:dyDescent="0.25">
      <c r="A655"/>
      <c r="B655"/>
      <c r="C655"/>
    </row>
    <row r="656" spans="1:3" ht="15" x14ac:dyDescent="0.25">
      <c r="A656"/>
      <c r="B656"/>
      <c r="C656"/>
    </row>
    <row r="657" spans="1:3" ht="15" x14ac:dyDescent="0.25">
      <c r="A657"/>
      <c r="B657"/>
      <c r="C657"/>
    </row>
    <row r="658" spans="1:3" ht="15" x14ac:dyDescent="0.25">
      <c r="A658"/>
      <c r="B658"/>
      <c r="C658"/>
    </row>
    <row r="659" spans="1:3" ht="15" x14ac:dyDescent="0.25">
      <c r="A659"/>
      <c r="B659"/>
      <c r="C659"/>
    </row>
    <row r="660" spans="1:3" ht="15" x14ac:dyDescent="0.25">
      <c r="A660"/>
      <c r="B660"/>
      <c r="C660"/>
    </row>
    <row r="661" spans="1:3" ht="15" x14ac:dyDescent="0.25">
      <c r="A661"/>
      <c r="B661"/>
      <c r="C661"/>
    </row>
    <row r="662" spans="1:3" ht="15" x14ac:dyDescent="0.25">
      <c r="A662"/>
      <c r="B662"/>
      <c r="C662"/>
    </row>
    <row r="663" spans="1:3" ht="15" x14ac:dyDescent="0.25">
      <c r="A663"/>
      <c r="B663"/>
      <c r="C663"/>
    </row>
    <row r="664" spans="1:3" ht="15" x14ac:dyDescent="0.25">
      <c r="A664"/>
      <c r="B664"/>
      <c r="C664"/>
    </row>
    <row r="665" spans="1:3" ht="15" x14ac:dyDescent="0.25">
      <c r="A665"/>
      <c r="B665"/>
      <c r="C665"/>
    </row>
    <row r="666" spans="1:3" ht="15" x14ac:dyDescent="0.25">
      <c r="A666"/>
      <c r="B666"/>
      <c r="C666"/>
    </row>
    <row r="667" spans="1:3" ht="15" x14ac:dyDescent="0.25">
      <c r="A667"/>
      <c r="B667"/>
      <c r="C667"/>
    </row>
    <row r="668" spans="1:3" ht="15" x14ac:dyDescent="0.25">
      <c r="A668"/>
      <c r="B668"/>
      <c r="C668"/>
    </row>
    <row r="669" spans="1:3" ht="15" x14ac:dyDescent="0.25">
      <c r="A669"/>
      <c r="B669"/>
      <c r="C669"/>
    </row>
    <row r="670" spans="1:3" ht="15" x14ac:dyDescent="0.25">
      <c r="A670"/>
      <c r="B670"/>
      <c r="C670"/>
    </row>
    <row r="671" spans="1:3" ht="15" x14ac:dyDescent="0.25">
      <c r="A671"/>
      <c r="B671"/>
      <c r="C671"/>
    </row>
    <row r="672" spans="1:3" ht="15" x14ac:dyDescent="0.25">
      <c r="A672"/>
      <c r="B672"/>
      <c r="C672"/>
    </row>
  </sheetData>
  <mergeCells count="1">
    <mergeCell ref="A2:E2"/>
  </mergeCells>
  <pageMargins left="0.7" right="0.7" top="0.78740157499999996" bottom="0.78740157499999996" header="0.3" footer="0.3"/>
  <pageSetup paperSize="9" orientation="portrait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291"/>
  <sheetViews>
    <sheetView showGridLines="0" tabSelected="1" view="pageBreakPreview" zoomScale="85" zoomScaleNormal="100" zoomScaleSheetLayoutView="85" workbookViewId="0">
      <pane xSplit="3" ySplit="7" topLeftCell="L164" activePane="bottomRight" state="frozen"/>
      <selection pane="topRight" activeCell="D1" sqref="D1"/>
      <selection pane="bottomLeft" activeCell="A5" sqref="A5"/>
      <selection pane="bottomRight" activeCell="M2" sqref="M2"/>
    </sheetView>
  </sheetViews>
  <sheetFormatPr defaultRowHeight="12.75" x14ac:dyDescent="0.2"/>
  <cols>
    <col min="1" max="1" width="3.5703125" style="14" customWidth="1"/>
    <col min="2" max="2" width="26.7109375" style="14" bestFit="1" customWidth="1"/>
    <col min="3" max="3" width="56.7109375" style="14" bestFit="1" customWidth="1"/>
    <col min="4" max="4" width="11.5703125" style="14" bestFit="1" customWidth="1"/>
    <col min="5" max="7" width="15.140625" style="14" customWidth="1"/>
    <col min="8" max="8" width="19" style="14" customWidth="1"/>
    <col min="9" max="11" width="15.140625" style="14" customWidth="1"/>
    <col min="12" max="12" width="19" style="14" customWidth="1"/>
    <col min="13" max="13" width="25.85546875" style="14" customWidth="1"/>
    <col min="14" max="14" width="3.5703125" style="14" customWidth="1"/>
    <col min="15" max="16" width="19.28515625" style="5" customWidth="1"/>
    <col min="17" max="17" width="9.140625" style="14"/>
    <col min="18" max="18" width="9.7109375" style="14" bestFit="1" customWidth="1"/>
    <col min="19" max="19" width="19.28515625" style="5" customWidth="1"/>
    <col min="20" max="16384" width="9.140625" style="14"/>
  </cols>
  <sheetData>
    <row r="1" spans="2:19" ht="8.25" customHeight="1" x14ac:dyDescent="0.2"/>
    <row r="2" spans="2:19" x14ac:dyDescent="0.2">
      <c r="B2" s="5" t="s">
        <v>206</v>
      </c>
      <c r="M2" s="104" t="s">
        <v>212</v>
      </c>
    </row>
    <row r="3" spans="2:19" ht="6" customHeight="1" x14ac:dyDescent="0.2">
      <c r="B3" s="5"/>
      <c r="M3" s="103"/>
    </row>
    <row r="4" spans="2:19" ht="33.75" customHeight="1" thickBot="1" x14ac:dyDescent="0.25">
      <c r="E4" s="110" t="s">
        <v>204</v>
      </c>
      <c r="F4" s="110"/>
      <c r="G4" s="110"/>
      <c r="H4" s="110"/>
      <c r="I4" s="110"/>
      <c r="J4" s="110"/>
      <c r="K4" s="110"/>
      <c r="L4" s="110"/>
    </row>
    <row r="5" spans="2:19" ht="33" customHeight="1" x14ac:dyDescent="0.2">
      <c r="B5" s="111" t="s">
        <v>0</v>
      </c>
      <c r="C5" s="113" t="s">
        <v>1</v>
      </c>
      <c r="D5" s="115" t="s">
        <v>163</v>
      </c>
      <c r="E5" s="116" t="s">
        <v>156</v>
      </c>
      <c r="F5" s="117"/>
      <c r="G5" s="117"/>
      <c r="H5" s="118"/>
      <c r="I5" s="116" t="s">
        <v>157</v>
      </c>
      <c r="J5" s="117"/>
      <c r="K5" s="117"/>
      <c r="L5" s="118"/>
      <c r="M5" s="108" t="s">
        <v>149</v>
      </c>
    </row>
    <row r="6" spans="2:19" ht="33" customHeight="1" thickBot="1" x14ac:dyDescent="0.25">
      <c r="B6" s="112"/>
      <c r="C6" s="114"/>
      <c r="D6" s="114"/>
      <c r="E6" s="70" t="s">
        <v>151</v>
      </c>
      <c r="F6" s="71" t="s">
        <v>152</v>
      </c>
      <c r="G6" s="71" t="s">
        <v>153</v>
      </c>
      <c r="H6" s="70" t="s">
        <v>154</v>
      </c>
      <c r="I6" s="70" t="s">
        <v>151</v>
      </c>
      <c r="J6" s="71" t="s">
        <v>152</v>
      </c>
      <c r="K6" s="71" t="s">
        <v>153</v>
      </c>
      <c r="L6" s="70" t="s">
        <v>155</v>
      </c>
      <c r="M6" s="109"/>
      <c r="O6" s="4"/>
      <c r="P6" s="4"/>
      <c r="S6" s="4"/>
    </row>
    <row r="7" spans="2:19" s="38" customFormat="1" ht="26.25" thickBot="1" x14ac:dyDescent="0.25">
      <c r="B7" s="44" t="s">
        <v>179</v>
      </c>
      <c r="C7" s="45" t="s">
        <v>1</v>
      </c>
      <c r="D7" s="39" t="s">
        <v>163</v>
      </c>
      <c r="E7" s="40" t="s">
        <v>180</v>
      </c>
      <c r="F7" s="41" t="s">
        <v>181</v>
      </c>
      <c r="G7" s="41" t="s">
        <v>182</v>
      </c>
      <c r="H7" s="40" t="s">
        <v>183</v>
      </c>
      <c r="I7" s="40" t="s">
        <v>184</v>
      </c>
      <c r="J7" s="41" t="s">
        <v>185</v>
      </c>
      <c r="K7" s="41" t="s">
        <v>186</v>
      </c>
      <c r="L7" s="40" t="s">
        <v>187</v>
      </c>
      <c r="M7" s="42" t="s">
        <v>149</v>
      </c>
      <c r="O7" s="43"/>
      <c r="P7" s="43"/>
      <c r="S7" s="43"/>
    </row>
    <row r="8" spans="2:19" x14ac:dyDescent="0.2">
      <c r="B8" s="1" t="s">
        <v>2</v>
      </c>
      <c r="C8" s="72" t="s">
        <v>2</v>
      </c>
      <c r="D8" s="73" t="s">
        <v>164</v>
      </c>
      <c r="E8" s="74">
        <v>6912</v>
      </c>
      <c r="F8" s="75">
        <v>0</v>
      </c>
      <c r="G8" s="75">
        <v>0</v>
      </c>
      <c r="H8" s="74">
        <v>6912</v>
      </c>
      <c r="I8" s="74">
        <v>432</v>
      </c>
      <c r="J8" s="75">
        <v>0</v>
      </c>
      <c r="K8" s="75">
        <v>0</v>
      </c>
      <c r="L8" s="75">
        <v>432</v>
      </c>
      <c r="M8" s="76">
        <v>434592</v>
      </c>
      <c r="O8" s="9"/>
      <c r="P8" s="9"/>
      <c r="S8" s="9"/>
    </row>
    <row r="9" spans="2:19" x14ac:dyDescent="0.2">
      <c r="B9" s="58" t="s">
        <v>2</v>
      </c>
      <c r="C9" s="59" t="s">
        <v>8</v>
      </c>
      <c r="D9" s="60" t="s">
        <v>164</v>
      </c>
      <c r="E9" s="61">
        <v>154.79999999999998</v>
      </c>
      <c r="F9" s="62">
        <v>7678.7999999999993</v>
      </c>
      <c r="G9" s="62">
        <v>0</v>
      </c>
      <c r="H9" s="61">
        <v>7833.5999999999995</v>
      </c>
      <c r="I9" s="61">
        <v>234</v>
      </c>
      <c r="J9" s="62">
        <v>392.4</v>
      </c>
      <c r="K9" s="62">
        <v>0</v>
      </c>
      <c r="L9" s="62">
        <v>626.4</v>
      </c>
      <c r="M9" s="63">
        <v>485216.43858067045</v>
      </c>
      <c r="O9" s="9"/>
      <c r="P9" s="9"/>
      <c r="S9" s="9"/>
    </row>
    <row r="10" spans="2:19" x14ac:dyDescent="0.2">
      <c r="B10" s="58" t="s">
        <v>2</v>
      </c>
      <c r="C10" s="59" t="s">
        <v>8</v>
      </c>
      <c r="D10" s="60" t="s">
        <v>169</v>
      </c>
      <c r="E10" s="61">
        <v>0</v>
      </c>
      <c r="F10" s="62">
        <v>696</v>
      </c>
      <c r="G10" s="62">
        <v>0</v>
      </c>
      <c r="H10" s="61">
        <v>696</v>
      </c>
      <c r="I10" s="61">
        <v>0</v>
      </c>
      <c r="J10" s="62">
        <v>18</v>
      </c>
      <c r="K10" s="62">
        <v>0</v>
      </c>
      <c r="L10" s="62">
        <v>18</v>
      </c>
      <c r="M10" s="63">
        <v>60097.133660066647</v>
      </c>
      <c r="O10" s="9"/>
      <c r="P10" s="9"/>
      <c r="S10" s="9"/>
    </row>
    <row r="11" spans="2:19" x14ac:dyDescent="0.2">
      <c r="B11" s="58" t="s">
        <v>2</v>
      </c>
      <c r="C11" s="59" t="s">
        <v>8</v>
      </c>
      <c r="D11" s="60" t="s">
        <v>167</v>
      </c>
      <c r="E11" s="61">
        <v>0</v>
      </c>
      <c r="F11" s="62">
        <v>2989.2</v>
      </c>
      <c r="G11" s="62">
        <v>0</v>
      </c>
      <c r="H11" s="61">
        <v>2989.2</v>
      </c>
      <c r="I11" s="61">
        <v>0</v>
      </c>
      <c r="J11" s="62">
        <v>25.2</v>
      </c>
      <c r="K11" s="62">
        <v>0</v>
      </c>
      <c r="L11" s="62">
        <v>25.2</v>
      </c>
      <c r="M11" s="63">
        <v>166045.66367378944</v>
      </c>
      <c r="O11" s="9"/>
      <c r="P11" s="9"/>
      <c r="S11" s="9"/>
    </row>
    <row r="12" spans="2:19" x14ac:dyDescent="0.2">
      <c r="B12" s="58" t="s">
        <v>2</v>
      </c>
      <c r="C12" s="59" t="s">
        <v>8</v>
      </c>
      <c r="D12" s="60" t="s">
        <v>170</v>
      </c>
      <c r="E12" s="61">
        <v>0</v>
      </c>
      <c r="F12" s="62">
        <v>3258</v>
      </c>
      <c r="G12" s="62">
        <v>0</v>
      </c>
      <c r="H12" s="61">
        <v>3258</v>
      </c>
      <c r="I12" s="61">
        <v>0</v>
      </c>
      <c r="J12" s="62">
        <v>34.799999999999997</v>
      </c>
      <c r="K12" s="62">
        <v>0</v>
      </c>
      <c r="L12" s="62">
        <v>34.799999999999997</v>
      </c>
      <c r="M12" s="63">
        <v>181285.28962948441</v>
      </c>
      <c r="O12" s="9"/>
      <c r="P12" s="9"/>
      <c r="S12" s="9"/>
    </row>
    <row r="13" spans="2:19" x14ac:dyDescent="0.2">
      <c r="B13" s="58" t="s">
        <v>2</v>
      </c>
      <c r="C13" s="59" t="s">
        <v>8</v>
      </c>
      <c r="D13" s="60" t="s">
        <v>171</v>
      </c>
      <c r="E13" s="61">
        <v>0</v>
      </c>
      <c r="F13" s="62">
        <v>6312</v>
      </c>
      <c r="G13" s="62">
        <v>0</v>
      </c>
      <c r="H13" s="61">
        <v>6312</v>
      </c>
      <c r="I13" s="61">
        <v>0</v>
      </c>
      <c r="J13" s="62">
        <v>130.79999999999998</v>
      </c>
      <c r="K13" s="62">
        <v>0</v>
      </c>
      <c r="L13" s="62">
        <v>130.79999999999998</v>
      </c>
      <c r="M13" s="63">
        <v>350445.13773769845</v>
      </c>
      <c r="O13" s="9"/>
      <c r="P13" s="9"/>
      <c r="S13" s="9"/>
    </row>
    <row r="14" spans="2:19" x14ac:dyDescent="0.2">
      <c r="B14" s="58" t="s">
        <v>2</v>
      </c>
      <c r="C14" s="59" t="s">
        <v>8</v>
      </c>
      <c r="D14" s="60" t="s">
        <v>165</v>
      </c>
      <c r="E14" s="61">
        <v>0</v>
      </c>
      <c r="F14" s="62">
        <v>3582</v>
      </c>
      <c r="G14" s="62">
        <v>0</v>
      </c>
      <c r="H14" s="61">
        <v>3582</v>
      </c>
      <c r="I14" s="61">
        <v>0</v>
      </c>
      <c r="J14" s="62">
        <v>43.199999999999996</v>
      </c>
      <c r="K14" s="62">
        <v>0</v>
      </c>
      <c r="L14" s="62">
        <v>43.199999999999996</v>
      </c>
      <c r="M14" s="63">
        <v>205006.09872574004</v>
      </c>
      <c r="O14" s="9"/>
      <c r="P14" s="9"/>
      <c r="S14" s="9"/>
    </row>
    <row r="15" spans="2:19" x14ac:dyDescent="0.2">
      <c r="B15" s="58" t="s">
        <v>2</v>
      </c>
      <c r="C15" s="59" t="s">
        <v>8</v>
      </c>
      <c r="D15" s="60" t="s">
        <v>166</v>
      </c>
      <c r="E15" s="61">
        <v>0</v>
      </c>
      <c r="F15" s="62">
        <v>2382</v>
      </c>
      <c r="G15" s="62">
        <v>0</v>
      </c>
      <c r="H15" s="61">
        <v>2382</v>
      </c>
      <c r="I15" s="61">
        <v>0</v>
      </c>
      <c r="J15" s="62">
        <v>52.8</v>
      </c>
      <c r="K15" s="62">
        <v>0</v>
      </c>
      <c r="L15" s="62">
        <v>52.8</v>
      </c>
      <c r="M15" s="63">
        <v>133909.93068025875</v>
      </c>
      <c r="O15" s="9"/>
      <c r="P15" s="9"/>
      <c r="S15" s="9"/>
    </row>
    <row r="16" spans="2:19" x14ac:dyDescent="0.2">
      <c r="B16" s="58" t="s">
        <v>2</v>
      </c>
      <c r="C16" s="59" t="s">
        <v>8</v>
      </c>
      <c r="D16" s="60" t="s">
        <v>168</v>
      </c>
      <c r="E16" s="61">
        <v>0</v>
      </c>
      <c r="F16" s="62">
        <v>1902</v>
      </c>
      <c r="G16" s="62">
        <v>0</v>
      </c>
      <c r="H16" s="61">
        <v>1902</v>
      </c>
      <c r="I16" s="61">
        <v>0</v>
      </c>
      <c r="J16" s="62">
        <v>22.8</v>
      </c>
      <c r="K16" s="62">
        <v>0</v>
      </c>
      <c r="L16" s="62">
        <v>22.8</v>
      </c>
      <c r="M16" s="63">
        <v>107936.30731229171</v>
      </c>
      <c r="O16" s="9"/>
      <c r="P16" s="9"/>
      <c r="S16" s="9"/>
    </row>
    <row r="17" spans="2:19" x14ac:dyDescent="0.2">
      <c r="B17" s="58" t="s">
        <v>2</v>
      </c>
      <c r="C17" s="59" t="s">
        <v>9</v>
      </c>
      <c r="D17" s="60" t="s">
        <v>164</v>
      </c>
      <c r="E17" s="61">
        <v>360</v>
      </c>
      <c r="F17" s="62">
        <v>1080</v>
      </c>
      <c r="G17" s="62">
        <v>0</v>
      </c>
      <c r="H17" s="61">
        <v>1440</v>
      </c>
      <c r="I17" s="61">
        <v>0</v>
      </c>
      <c r="J17" s="62">
        <v>120</v>
      </c>
      <c r="K17" s="62">
        <v>0</v>
      </c>
      <c r="L17" s="62">
        <v>120</v>
      </c>
      <c r="M17" s="63">
        <v>98160</v>
      </c>
      <c r="O17" s="9"/>
      <c r="P17" s="9"/>
      <c r="S17" s="9"/>
    </row>
    <row r="18" spans="2:19" x14ac:dyDescent="0.2">
      <c r="B18" s="58" t="s">
        <v>2</v>
      </c>
      <c r="C18" s="59" t="s">
        <v>10</v>
      </c>
      <c r="D18" s="60" t="s">
        <v>164</v>
      </c>
      <c r="E18" s="77">
        <v>0</v>
      </c>
      <c r="F18" s="78">
        <v>9600</v>
      </c>
      <c r="G18" s="78">
        <v>0</v>
      </c>
      <c r="H18" s="78">
        <v>9600</v>
      </c>
      <c r="I18" s="77">
        <v>0</v>
      </c>
      <c r="J18" s="78">
        <v>240</v>
      </c>
      <c r="K18" s="78">
        <v>0</v>
      </c>
      <c r="L18" s="78">
        <v>240</v>
      </c>
      <c r="M18" s="63">
        <v>615659.66480446933</v>
      </c>
      <c r="O18" s="9"/>
      <c r="P18" s="9"/>
      <c r="S18" s="9"/>
    </row>
    <row r="19" spans="2:19" x14ac:dyDescent="0.2">
      <c r="B19" s="58" t="s">
        <v>2</v>
      </c>
      <c r="C19" s="59" t="s">
        <v>10</v>
      </c>
      <c r="D19" s="60" t="s">
        <v>169</v>
      </c>
      <c r="E19" s="77">
        <v>0</v>
      </c>
      <c r="F19" s="78">
        <v>4800</v>
      </c>
      <c r="G19" s="78">
        <v>0</v>
      </c>
      <c r="H19" s="78">
        <v>4800</v>
      </c>
      <c r="I19" s="77">
        <v>0</v>
      </c>
      <c r="J19" s="78">
        <v>36</v>
      </c>
      <c r="K19" s="78">
        <v>0</v>
      </c>
      <c r="L19" s="78">
        <v>36</v>
      </c>
      <c r="M19" s="63">
        <v>302574.20111731841</v>
      </c>
      <c r="O19" s="9"/>
      <c r="P19" s="9"/>
      <c r="S19" s="9"/>
    </row>
    <row r="20" spans="2:19" x14ac:dyDescent="0.2">
      <c r="B20" s="58" t="s">
        <v>2</v>
      </c>
      <c r="C20" s="59" t="s">
        <v>10</v>
      </c>
      <c r="D20" s="60" t="s">
        <v>167</v>
      </c>
      <c r="E20" s="77">
        <v>0</v>
      </c>
      <c r="F20" s="78">
        <v>4800</v>
      </c>
      <c r="G20" s="78">
        <v>0</v>
      </c>
      <c r="H20" s="78">
        <v>4800</v>
      </c>
      <c r="I20" s="77">
        <v>0</v>
      </c>
      <c r="J20" s="78">
        <v>144</v>
      </c>
      <c r="K20" s="78">
        <v>0</v>
      </c>
      <c r="L20" s="78">
        <v>144</v>
      </c>
      <c r="M20" s="63">
        <v>309331.4413407821</v>
      </c>
      <c r="O20" s="9"/>
      <c r="P20" s="9"/>
      <c r="S20" s="9"/>
    </row>
    <row r="21" spans="2:19" x14ac:dyDescent="0.2">
      <c r="B21" s="58" t="s">
        <v>2</v>
      </c>
      <c r="C21" s="59" t="s">
        <v>10</v>
      </c>
      <c r="D21" s="60" t="s">
        <v>170</v>
      </c>
      <c r="E21" s="77">
        <v>0</v>
      </c>
      <c r="F21" s="78">
        <v>4560</v>
      </c>
      <c r="G21" s="78">
        <v>0</v>
      </c>
      <c r="H21" s="78">
        <v>4560</v>
      </c>
      <c r="I21" s="77">
        <v>0</v>
      </c>
      <c r="J21" s="78">
        <v>60</v>
      </c>
      <c r="K21" s="78">
        <v>0</v>
      </c>
      <c r="L21" s="78">
        <v>60</v>
      </c>
      <c r="M21" s="63">
        <v>289059.72067039105</v>
      </c>
      <c r="O21" s="9"/>
      <c r="P21" s="9"/>
      <c r="S21" s="9"/>
    </row>
    <row r="22" spans="2:19" x14ac:dyDescent="0.2">
      <c r="B22" s="58" t="s">
        <v>2</v>
      </c>
      <c r="C22" s="59" t="s">
        <v>10</v>
      </c>
      <c r="D22" s="60" t="s">
        <v>171</v>
      </c>
      <c r="E22" s="77">
        <v>0</v>
      </c>
      <c r="F22" s="78">
        <v>4680</v>
      </c>
      <c r="G22" s="78">
        <v>0</v>
      </c>
      <c r="H22" s="78">
        <v>4680</v>
      </c>
      <c r="I22" s="77">
        <v>0</v>
      </c>
      <c r="J22" s="78">
        <v>108</v>
      </c>
      <c r="K22" s="78">
        <v>0</v>
      </c>
      <c r="L22" s="78">
        <v>108</v>
      </c>
      <c r="M22" s="63">
        <v>299570.98324022343</v>
      </c>
      <c r="O22" s="9"/>
      <c r="P22" s="9"/>
      <c r="S22" s="9"/>
    </row>
    <row r="23" spans="2:19" x14ac:dyDescent="0.2">
      <c r="B23" s="58" t="s">
        <v>2</v>
      </c>
      <c r="C23" s="59" t="s">
        <v>10</v>
      </c>
      <c r="D23" s="60" t="s">
        <v>165</v>
      </c>
      <c r="E23" s="77">
        <v>0</v>
      </c>
      <c r="F23" s="78">
        <v>3840</v>
      </c>
      <c r="G23" s="78">
        <v>0</v>
      </c>
      <c r="H23" s="78">
        <v>3840</v>
      </c>
      <c r="I23" s="77">
        <v>0</v>
      </c>
      <c r="J23" s="78">
        <v>84</v>
      </c>
      <c r="K23" s="78">
        <v>0</v>
      </c>
      <c r="L23" s="78">
        <v>84</v>
      </c>
      <c r="M23" s="63">
        <v>245513.06145251397</v>
      </c>
      <c r="O23" s="9"/>
      <c r="P23" s="9"/>
      <c r="S23" s="9"/>
    </row>
    <row r="24" spans="2:19" x14ac:dyDescent="0.2">
      <c r="B24" s="58" t="s">
        <v>2</v>
      </c>
      <c r="C24" s="59" t="s">
        <v>10</v>
      </c>
      <c r="D24" s="60" t="s">
        <v>166</v>
      </c>
      <c r="E24" s="77">
        <v>0</v>
      </c>
      <c r="F24" s="78">
        <v>6960</v>
      </c>
      <c r="G24" s="78">
        <v>0</v>
      </c>
      <c r="H24" s="78">
        <v>6960</v>
      </c>
      <c r="I24" s="77">
        <v>0</v>
      </c>
      <c r="J24" s="78">
        <v>120</v>
      </c>
      <c r="K24" s="78">
        <v>0</v>
      </c>
      <c r="L24" s="78">
        <v>120</v>
      </c>
      <c r="M24" s="63">
        <v>442974.63687150832</v>
      </c>
      <c r="O24" s="9"/>
      <c r="P24" s="9"/>
      <c r="S24" s="9"/>
    </row>
    <row r="25" spans="2:19" x14ac:dyDescent="0.2">
      <c r="B25" s="58" t="s">
        <v>2</v>
      </c>
      <c r="C25" s="59" t="s">
        <v>10</v>
      </c>
      <c r="D25" s="60" t="s">
        <v>168</v>
      </c>
      <c r="E25" s="79">
        <v>0</v>
      </c>
      <c r="F25" s="80">
        <v>2760</v>
      </c>
      <c r="G25" s="80">
        <v>0</v>
      </c>
      <c r="H25" s="80">
        <v>2760</v>
      </c>
      <c r="I25" s="79">
        <v>0</v>
      </c>
      <c r="J25" s="80">
        <v>168</v>
      </c>
      <c r="K25" s="80">
        <v>0</v>
      </c>
      <c r="L25" s="80">
        <v>168</v>
      </c>
      <c r="M25" s="63">
        <v>183196.2905027933</v>
      </c>
      <c r="O25" s="9"/>
      <c r="P25" s="9"/>
      <c r="S25" s="9"/>
    </row>
    <row r="26" spans="2:19" x14ac:dyDescent="0.2">
      <c r="B26" s="58" t="s">
        <v>2</v>
      </c>
      <c r="C26" s="59" t="s">
        <v>205</v>
      </c>
      <c r="D26" s="60" t="s">
        <v>164</v>
      </c>
      <c r="E26" s="52">
        <v>0</v>
      </c>
      <c r="F26" s="81">
        <v>84</v>
      </c>
      <c r="G26" s="81">
        <v>0</v>
      </c>
      <c r="H26" s="52">
        <v>84</v>
      </c>
      <c r="I26" s="52">
        <v>0</v>
      </c>
      <c r="J26" s="81">
        <v>0</v>
      </c>
      <c r="K26" s="81">
        <v>0</v>
      </c>
      <c r="L26" s="81">
        <v>0</v>
      </c>
      <c r="M26" s="82">
        <v>6000</v>
      </c>
      <c r="O26" s="9"/>
      <c r="P26" s="9"/>
      <c r="S26" s="9"/>
    </row>
    <row r="27" spans="2:19" x14ac:dyDescent="0.2">
      <c r="B27" s="58" t="s">
        <v>2</v>
      </c>
      <c r="C27" s="59" t="s">
        <v>11</v>
      </c>
      <c r="D27" s="60" t="s">
        <v>164</v>
      </c>
      <c r="E27" s="52">
        <v>0</v>
      </c>
      <c r="F27" s="81">
        <v>4860</v>
      </c>
      <c r="G27" s="81">
        <v>0</v>
      </c>
      <c r="H27" s="81">
        <v>4860</v>
      </c>
      <c r="I27" s="52">
        <v>0</v>
      </c>
      <c r="J27" s="81">
        <v>162</v>
      </c>
      <c r="K27" s="81">
        <v>0</v>
      </c>
      <c r="L27" s="81">
        <v>162</v>
      </c>
      <c r="M27" s="82">
        <v>311658.13953488367</v>
      </c>
      <c r="O27" s="9"/>
      <c r="P27" s="9"/>
      <c r="S27" s="9"/>
    </row>
    <row r="28" spans="2:19" x14ac:dyDescent="0.2">
      <c r="B28" s="58" t="s">
        <v>2</v>
      </c>
      <c r="C28" s="59" t="s">
        <v>11</v>
      </c>
      <c r="D28" s="60" t="s">
        <v>169</v>
      </c>
      <c r="E28" s="52">
        <v>0</v>
      </c>
      <c r="F28" s="81">
        <v>552</v>
      </c>
      <c r="G28" s="81">
        <v>0</v>
      </c>
      <c r="H28" s="81">
        <v>552</v>
      </c>
      <c r="I28" s="52">
        <v>0</v>
      </c>
      <c r="J28" s="81">
        <v>30</v>
      </c>
      <c r="K28" s="81">
        <v>0</v>
      </c>
      <c r="L28" s="81">
        <v>30</v>
      </c>
      <c r="M28" s="82">
        <v>36118.087855297155</v>
      </c>
      <c r="O28" s="9"/>
      <c r="P28" s="9"/>
      <c r="S28" s="9"/>
    </row>
    <row r="29" spans="2:19" x14ac:dyDescent="0.2">
      <c r="B29" s="58" t="s">
        <v>2</v>
      </c>
      <c r="C29" s="59" t="s">
        <v>11</v>
      </c>
      <c r="D29" s="60" t="s">
        <v>167</v>
      </c>
      <c r="E29" s="52">
        <v>0</v>
      </c>
      <c r="F29" s="81">
        <v>432</v>
      </c>
      <c r="G29" s="81">
        <v>0</v>
      </c>
      <c r="H29" s="81">
        <v>432</v>
      </c>
      <c r="I29" s="52">
        <v>0</v>
      </c>
      <c r="J29" s="81">
        <v>84</v>
      </c>
      <c r="K29" s="81">
        <v>0</v>
      </c>
      <c r="L29" s="81">
        <v>84</v>
      </c>
      <c r="M29" s="82">
        <v>32022.222222222219</v>
      </c>
      <c r="O29" s="9"/>
      <c r="P29" s="9"/>
      <c r="S29" s="9"/>
    </row>
    <row r="30" spans="2:19" x14ac:dyDescent="0.2">
      <c r="B30" s="58" t="s">
        <v>2</v>
      </c>
      <c r="C30" s="59" t="s">
        <v>11</v>
      </c>
      <c r="D30" s="60" t="s">
        <v>170</v>
      </c>
      <c r="E30" s="52">
        <v>0</v>
      </c>
      <c r="F30" s="81">
        <v>1290</v>
      </c>
      <c r="G30" s="81">
        <v>0</v>
      </c>
      <c r="H30" s="81">
        <v>1290</v>
      </c>
      <c r="I30" s="52">
        <v>0</v>
      </c>
      <c r="J30" s="81">
        <v>36</v>
      </c>
      <c r="K30" s="81">
        <v>0</v>
      </c>
      <c r="L30" s="81">
        <v>36</v>
      </c>
      <c r="M30" s="82">
        <v>82289.664082687334</v>
      </c>
      <c r="O30" s="9"/>
      <c r="P30" s="9"/>
      <c r="S30" s="9"/>
    </row>
    <row r="31" spans="2:19" x14ac:dyDescent="0.2">
      <c r="B31" s="58" t="s">
        <v>2</v>
      </c>
      <c r="C31" s="59" t="s">
        <v>11</v>
      </c>
      <c r="D31" s="60" t="s">
        <v>171</v>
      </c>
      <c r="E31" s="52">
        <v>0</v>
      </c>
      <c r="F31" s="81">
        <v>1098</v>
      </c>
      <c r="G31" s="81">
        <v>0</v>
      </c>
      <c r="H31" s="81">
        <v>1098</v>
      </c>
      <c r="I31" s="52">
        <v>0</v>
      </c>
      <c r="J31" s="81">
        <v>102</v>
      </c>
      <c r="K31" s="81">
        <v>0</v>
      </c>
      <c r="L31" s="81">
        <v>102</v>
      </c>
      <c r="M31" s="82">
        <v>74470.284237726097</v>
      </c>
      <c r="O31" s="9"/>
      <c r="P31" s="9"/>
      <c r="S31" s="9"/>
    </row>
    <row r="32" spans="2:19" x14ac:dyDescent="0.2">
      <c r="B32" s="58" t="s">
        <v>2</v>
      </c>
      <c r="C32" s="59" t="s">
        <v>11</v>
      </c>
      <c r="D32" s="60" t="s">
        <v>165</v>
      </c>
      <c r="E32" s="52">
        <v>0</v>
      </c>
      <c r="F32" s="81">
        <v>2730</v>
      </c>
      <c r="G32" s="81">
        <v>0</v>
      </c>
      <c r="H32" s="81">
        <v>2730</v>
      </c>
      <c r="I32" s="52">
        <v>0</v>
      </c>
      <c r="J32" s="81">
        <v>78</v>
      </c>
      <c r="K32" s="81">
        <v>0</v>
      </c>
      <c r="L32" s="81">
        <v>78</v>
      </c>
      <c r="M32" s="82">
        <v>174260.46511627905</v>
      </c>
      <c r="O32" s="9"/>
      <c r="P32" s="9"/>
      <c r="S32" s="9"/>
    </row>
    <row r="33" spans="2:19" x14ac:dyDescent="0.2">
      <c r="B33" s="58" t="s">
        <v>2</v>
      </c>
      <c r="C33" s="59" t="s">
        <v>11</v>
      </c>
      <c r="D33" s="60" t="s">
        <v>166</v>
      </c>
      <c r="E33" s="52">
        <v>0</v>
      </c>
      <c r="F33" s="81">
        <v>1080</v>
      </c>
      <c r="G33" s="81">
        <v>0</v>
      </c>
      <c r="H33" s="81">
        <v>1080</v>
      </c>
      <c r="I33" s="52">
        <v>0</v>
      </c>
      <c r="J33" s="81">
        <v>54</v>
      </c>
      <c r="K33" s="81">
        <v>0</v>
      </c>
      <c r="L33" s="81">
        <v>54</v>
      </c>
      <c r="M33" s="82">
        <v>70374.41860465116</v>
      </c>
      <c r="O33" s="9"/>
      <c r="P33" s="9"/>
      <c r="S33" s="9"/>
    </row>
    <row r="34" spans="2:19" x14ac:dyDescent="0.2">
      <c r="B34" s="58" t="s">
        <v>2</v>
      </c>
      <c r="C34" s="59" t="s">
        <v>11</v>
      </c>
      <c r="D34" s="60" t="s">
        <v>168</v>
      </c>
      <c r="E34" s="52">
        <v>0</v>
      </c>
      <c r="F34" s="81">
        <v>1302</v>
      </c>
      <c r="G34" s="81">
        <v>0</v>
      </c>
      <c r="H34" s="81">
        <v>1302</v>
      </c>
      <c r="I34" s="52">
        <v>0</v>
      </c>
      <c r="J34" s="81">
        <v>42</v>
      </c>
      <c r="K34" s="81">
        <v>0</v>
      </c>
      <c r="L34" s="81">
        <v>42</v>
      </c>
      <c r="M34" s="82">
        <v>83406.718346253227</v>
      </c>
      <c r="O34" s="9"/>
      <c r="P34" s="9"/>
      <c r="S34" s="9"/>
    </row>
    <row r="35" spans="2:19" x14ac:dyDescent="0.2">
      <c r="B35" s="58" t="s">
        <v>2</v>
      </c>
      <c r="C35" s="59" t="s">
        <v>12</v>
      </c>
      <c r="D35" s="60" t="s">
        <v>164</v>
      </c>
      <c r="E35" s="52">
        <v>0</v>
      </c>
      <c r="F35" s="81">
        <v>480</v>
      </c>
      <c r="G35" s="81">
        <v>0</v>
      </c>
      <c r="H35" s="52">
        <v>480</v>
      </c>
      <c r="I35" s="52">
        <v>0</v>
      </c>
      <c r="J35" s="81">
        <v>12</v>
      </c>
      <c r="K35" s="81">
        <v>0</v>
      </c>
      <c r="L35" s="81">
        <v>12</v>
      </c>
      <c r="M35" s="82">
        <v>30000</v>
      </c>
      <c r="O35" s="9"/>
      <c r="P35" s="9"/>
      <c r="S35" s="9"/>
    </row>
    <row r="36" spans="2:19" x14ac:dyDescent="0.2">
      <c r="B36" s="58" t="s">
        <v>2</v>
      </c>
      <c r="C36" s="59" t="s">
        <v>13</v>
      </c>
      <c r="D36" s="60" t="s">
        <v>164</v>
      </c>
      <c r="E36" s="52">
        <v>0</v>
      </c>
      <c r="F36" s="81">
        <v>1440</v>
      </c>
      <c r="G36" s="81">
        <v>0</v>
      </c>
      <c r="H36" s="52">
        <v>1440</v>
      </c>
      <c r="I36" s="52">
        <v>0</v>
      </c>
      <c r="J36" s="81">
        <v>60</v>
      </c>
      <c r="K36" s="81">
        <v>0</v>
      </c>
      <c r="L36" s="81">
        <v>60</v>
      </c>
      <c r="M36" s="82">
        <v>92136</v>
      </c>
      <c r="O36" s="9"/>
      <c r="P36" s="9"/>
      <c r="S36" s="9"/>
    </row>
    <row r="37" spans="2:19" x14ac:dyDescent="0.2">
      <c r="B37" s="58" t="s">
        <v>2</v>
      </c>
      <c r="C37" s="59" t="s">
        <v>14</v>
      </c>
      <c r="D37" s="60" t="s">
        <v>164</v>
      </c>
      <c r="E37" s="52">
        <v>420</v>
      </c>
      <c r="F37" s="52">
        <v>0</v>
      </c>
      <c r="G37" s="52">
        <v>0</v>
      </c>
      <c r="H37" s="52">
        <v>420</v>
      </c>
      <c r="I37" s="52">
        <v>18</v>
      </c>
      <c r="J37" s="52">
        <v>0</v>
      </c>
      <c r="K37" s="52">
        <v>0</v>
      </c>
      <c r="L37" s="52">
        <v>18</v>
      </c>
      <c r="M37" s="82">
        <v>37758.620689655167</v>
      </c>
      <c r="O37" s="9"/>
      <c r="P37" s="9"/>
      <c r="S37" s="9"/>
    </row>
    <row r="38" spans="2:19" x14ac:dyDescent="0.2">
      <c r="B38" s="58" t="s">
        <v>2</v>
      </c>
      <c r="C38" s="59" t="s">
        <v>14</v>
      </c>
      <c r="D38" s="60" t="s">
        <v>170</v>
      </c>
      <c r="E38" s="52">
        <v>120</v>
      </c>
      <c r="F38" s="52">
        <v>0</v>
      </c>
      <c r="G38" s="52">
        <v>0</v>
      </c>
      <c r="H38" s="52">
        <v>120</v>
      </c>
      <c r="I38" s="52">
        <v>12</v>
      </c>
      <c r="J38" s="52">
        <v>0</v>
      </c>
      <c r="K38" s="52">
        <v>0</v>
      </c>
      <c r="L38" s="52">
        <v>12</v>
      </c>
      <c r="M38" s="82">
        <v>11379.310344827585</v>
      </c>
      <c r="O38" s="9"/>
      <c r="P38" s="9"/>
      <c r="S38" s="9"/>
    </row>
    <row r="39" spans="2:19" x14ac:dyDescent="0.2">
      <c r="B39" s="58" t="s">
        <v>2</v>
      </c>
      <c r="C39" s="59" t="s">
        <v>14</v>
      </c>
      <c r="D39" s="60" t="s">
        <v>166</v>
      </c>
      <c r="E39" s="52">
        <v>120</v>
      </c>
      <c r="F39" s="52">
        <v>0</v>
      </c>
      <c r="G39" s="52">
        <v>0</v>
      </c>
      <c r="H39" s="52">
        <v>120</v>
      </c>
      <c r="I39" s="52">
        <v>6</v>
      </c>
      <c r="J39" s="52">
        <v>0</v>
      </c>
      <c r="K39" s="52">
        <v>0</v>
      </c>
      <c r="L39" s="52">
        <v>6</v>
      </c>
      <c r="M39" s="82">
        <v>10862.068965517241</v>
      </c>
      <c r="O39" s="9"/>
      <c r="P39" s="9"/>
      <c r="S39" s="9"/>
    </row>
    <row r="40" spans="2:19" x14ac:dyDescent="0.2">
      <c r="B40" s="58" t="s">
        <v>2</v>
      </c>
      <c r="C40" s="59" t="s">
        <v>15</v>
      </c>
      <c r="D40" s="60" t="s">
        <v>164</v>
      </c>
      <c r="E40" s="52">
        <v>0</v>
      </c>
      <c r="F40" s="81">
        <v>294</v>
      </c>
      <c r="G40" s="81">
        <v>0</v>
      </c>
      <c r="H40" s="52">
        <v>294</v>
      </c>
      <c r="I40" s="52">
        <v>0</v>
      </c>
      <c r="J40" s="81">
        <v>12</v>
      </c>
      <c r="K40" s="81">
        <v>0</v>
      </c>
      <c r="L40" s="81">
        <v>12</v>
      </c>
      <c r="M40" s="82">
        <v>30000</v>
      </c>
      <c r="O40" s="9"/>
      <c r="P40" s="9"/>
      <c r="S40" s="9"/>
    </row>
    <row r="41" spans="2:19" x14ac:dyDescent="0.2">
      <c r="B41" s="58" t="s">
        <v>2</v>
      </c>
      <c r="C41" s="59" t="s">
        <v>16</v>
      </c>
      <c r="D41" s="60" t="s">
        <v>164</v>
      </c>
      <c r="E41" s="52">
        <v>0</v>
      </c>
      <c r="F41" s="81">
        <v>967.19999999999993</v>
      </c>
      <c r="G41" s="81">
        <v>0</v>
      </c>
      <c r="H41" s="52">
        <v>967.19999999999993</v>
      </c>
      <c r="I41" s="52">
        <v>0</v>
      </c>
      <c r="J41" s="81">
        <v>37.199999999999996</v>
      </c>
      <c r="K41" s="81">
        <v>0</v>
      </c>
      <c r="L41" s="81">
        <v>37.199999999999996</v>
      </c>
      <c r="M41" s="82">
        <v>66000</v>
      </c>
      <c r="O41" s="9"/>
      <c r="P41" s="9"/>
      <c r="S41" s="9"/>
    </row>
    <row r="42" spans="2:19" x14ac:dyDescent="0.2">
      <c r="B42" s="58" t="s">
        <v>2</v>
      </c>
      <c r="C42" s="59" t="s">
        <v>17</v>
      </c>
      <c r="D42" s="60" t="s">
        <v>164</v>
      </c>
      <c r="E42" s="61">
        <v>0</v>
      </c>
      <c r="F42" s="62">
        <v>396</v>
      </c>
      <c r="G42" s="62">
        <v>0</v>
      </c>
      <c r="H42" s="62">
        <v>396</v>
      </c>
      <c r="I42" s="61">
        <v>0</v>
      </c>
      <c r="J42" s="62">
        <v>6</v>
      </c>
      <c r="K42" s="62">
        <v>0</v>
      </c>
      <c r="L42" s="62">
        <v>6</v>
      </c>
      <c r="M42" s="63">
        <v>34788.461538461539</v>
      </c>
      <c r="O42" s="9"/>
      <c r="P42" s="9"/>
      <c r="S42" s="9"/>
    </row>
    <row r="43" spans="2:19" x14ac:dyDescent="0.2">
      <c r="B43" s="58" t="s">
        <v>2</v>
      </c>
      <c r="C43" s="59" t="s">
        <v>17</v>
      </c>
      <c r="D43" s="60" t="s">
        <v>167</v>
      </c>
      <c r="E43" s="61">
        <v>0</v>
      </c>
      <c r="F43" s="62">
        <v>84</v>
      </c>
      <c r="G43" s="62">
        <v>0</v>
      </c>
      <c r="H43" s="62">
        <v>84</v>
      </c>
      <c r="I43" s="61">
        <v>0</v>
      </c>
      <c r="J43" s="62">
        <v>6</v>
      </c>
      <c r="K43" s="62">
        <v>0</v>
      </c>
      <c r="L43" s="62">
        <v>6</v>
      </c>
      <c r="M43" s="63">
        <v>7788.4615384615381</v>
      </c>
      <c r="O43" s="9"/>
      <c r="P43" s="9"/>
      <c r="S43" s="9"/>
    </row>
    <row r="44" spans="2:19" x14ac:dyDescent="0.2">
      <c r="B44" s="58" t="s">
        <v>2</v>
      </c>
      <c r="C44" s="59" t="s">
        <v>17</v>
      </c>
      <c r="D44" s="60" t="s">
        <v>165</v>
      </c>
      <c r="E44" s="61">
        <v>0</v>
      </c>
      <c r="F44" s="62">
        <v>60</v>
      </c>
      <c r="G44" s="62">
        <v>0</v>
      </c>
      <c r="H44" s="62">
        <v>60</v>
      </c>
      <c r="I44" s="61">
        <v>0</v>
      </c>
      <c r="J44" s="62">
        <v>6</v>
      </c>
      <c r="K44" s="62">
        <v>0</v>
      </c>
      <c r="L44" s="62">
        <v>6</v>
      </c>
      <c r="M44" s="63">
        <v>5711.5384615384619</v>
      </c>
      <c r="O44" s="9"/>
      <c r="P44" s="9"/>
      <c r="S44" s="9"/>
    </row>
    <row r="45" spans="2:19" x14ac:dyDescent="0.2">
      <c r="B45" s="58" t="s">
        <v>2</v>
      </c>
      <c r="C45" s="59" t="s">
        <v>17</v>
      </c>
      <c r="D45" s="60" t="s">
        <v>168</v>
      </c>
      <c r="E45" s="61">
        <v>0</v>
      </c>
      <c r="F45" s="62">
        <v>60</v>
      </c>
      <c r="G45" s="62">
        <v>0</v>
      </c>
      <c r="H45" s="62">
        <v>60</v>
      </c>
      <c r="I45" s="61">
        <v>0</v>
      </c>
      <c r="J45" s="62">
        <v>6</v>
      </c>
      <c r="K45" s="62">
        <v>0</v>
      </c>
      <c r="L45" s="62">
        <v>6</v>
      </c>
      <c r="M45" s="63">
        <v>5711.5384615384619</v>
      </c>
      <c r="O45" s="9"/>
      <c r="P45" s="9"/>
      <c r="S45" s="9"/>
    </row>
    <row r="46" spans="2:19" x14ac:dyDescent="0.2">
      <c r="B46" s="58" t="s">
        <v>2</v>
      </c>
      <c r="C46" s="59" t="s">
        <v>18</v>
      </c>
      <c r="D46" s="60" t="s">
        <v>164</v>
      </c>
      <c r="E46" s="61">
        <v>120</v>
      </c>
      <c r="F46" s="62">
        <v>0</v>
      </c>
      <c r="G46" s="62">
        <v>0</v>
      </c>
      <c r="H46" s="61">
        <v>120</v>
      </c>
      <c r="I46" s="61">
        <v>0</v>
      </c>
      <c r="J46" s="62">
        <v>2.4</v>
      </c>
      <c r="K46" s="62">
        <v>0</v>
      </c>
      <c r="L46" s="62">
        <v>2.4</v>
      </c>
      <c r="M46" s="63">
        <v>10920</v>
      </c>
      <c r="O46" s="9"/>
      <c r="P46" s="9"/>
      <c r="S46" s="9"/>
    </row>
    <row r="47" spans="2:19" x14ac:dyDescent="0.2">
      <c r="B47" s="58" t="s">
        <v>2</v>
      </c>
      <c r="C47" s="59" t="s">
        <v>19</v>
      </c>
      <c r="D47" s="60" t="s">
        <v>164</v>
      </c>
      <c r="E47" s="61">
        <v>0</v>
      </c>
      <c r="F47" s="62">
        <v>120</v>
      </c>
      <c r="G47" s="62">
        <v>0</v>
      </c>
      <c r="H47" s="62">
        <v>120</v>
      </c>
      <c r="I47" s="61">
        <v>0</v>
      </c>
      <c r="J47" s="62">
        <v>0</v>
      </c>
      <c r="K47" s="62">
        <v>0</v>
      </c>
      <c r="L47" s="62">
        <v>0</v>
      </c>
      <c r="M47" s="63">
        <v>6582.2950819672124</v>
      </c>
      <c r="O47" s="9"/>
      <c r="P47" s="9"/>
      <c r="S47" s="9"/>
    </row>
    <row r="48" spans="2:19" x14ac:dyDescent="0.2">
      <c r="B48" s="58" t="s">
        <v>2</v>
      </c>
      <c r="C48" s="59" t="s">
        <v>19</v>
      </c>
      <c r="D48" s="60" t="s">
        <v>165</v>
      </c>
      <c r="E48" s="61">
        <v>0</v>
      </c>
      <c r="F48" s="62">
        <v>1236</v>
      </c>
      <c r="G48" s="62">
        <v>0</v>
      </c>
      <c r="H48" s="62">
        <v>1236</v>
      </c>
      <c r="I48" s="61">
        <v>0</v>
      </c>
      <c r="J48" s="62">
        <v>24</v>
      </c>
      <c r="K48" s="62">
        <v>0</v>
      </c>
      <c r="L48" s="62">
        <v>24</v>
      </c>
      <c r="M48" s="63">
        <v>69114.098360655727</v>
      </c>
      <c r="O48" s="9"/>
      <c r="P48" s="9"/>
      <c r="S48" s="9"/>
    </row>
    <row r="49" spans="2:19" ht="13.5" thickBot="1" x14ac:dyDescent="0.25">
      <c r="B49" s="64" t="s">
        <v>2</v>
      </c>
      <c r="C49" s="65" t="s">
        <v>19</v>
      </c>
      <c r="D49" s="66" t="s">
        <v>166</v>
      </c>
      <c r="E49" s="67">
        <v>0</v>
      </c>
      <c r="F49" s="68">
        <v>84</v>
      </c>
      <c r="G49" s="68">
        <v>0</v>
      </c>
      <c r="H49" s="68">
        <v>84</v>
      </c>
      <c r="I49" s="67">
        <v>0</v>
      </c>
      <c r="J49" s="68">
        <v>0</v>
      </c>
      <c r="K49" s="68">
        <v>0</v>
      </c>
      <c r="L49" s="68">
        <v>0</v>
      </c>
      <c r="M49" s="69">
        <v>4607.6065573770493</v>
      </c>
      <c r="O49" s="9"/>
      <c r="P49" s="9"/>
      <c r="S49" s="9"/>
    </row>
    <row r="50" spans="2:19" x14ac:dyDescent="0.2">
      <c r="B50" s="83" t="s">
        <v>3</v>
      </c>
      <c r="C50" s="55" t="s">
        <v>3</v>
      </c>
      <c r="D50" s="17" t="s">
        <v>164</v>
      </c>
      <c r="E50" s="56">
        <v>3600</v>
      </c>
      <c r="F50" s="57">
        <v>8400</v>
      </c>
      <c r="G50" s="57">
        <v>0</v>
      </c>
      <c r="H50" s="56">
        <v>12000</v>
      </c>
      <c r="I50" s="56">
        <v>300</v>
      </c>
      <c r="J50" s="57">
        <v>780</v>
      </c>
      <c r="K50" s="57">
        <v>0</v>
      </c>
      <c r="L50" s="57">
        <v>1080</v>
      </c>
      <c r="M50" s="37">
        <v>816000</v>
      </c>
      <c r="O50" s="9"/>
      <c r="P50" s="9"/>
      <c r="S50" s="9"/>
    </row>
    <row r="51" spans="2:19" x14ac:dyDescent="0.2">
      <c r="B51" s="84" t="s">
        <v>3</v>
      </c>
      <c r="C51" s="7" t="s">
        <v>173</v>
      </c>
      <c r="D51" s="60" t="s">
        <v>164</v>
      </c>
      <c r="E51" s="18">
        <v>9000</v>
      </c>
      <c r="F51" s="19">
        <v>6600</v>
      </c>
      <c r="G51" s="19">
        <v>0</v>
      </c>
      <c r="H51" s="18">
        <v>15600</v>
      </c>
      <c r="I51" s="18">
        <v>0</v>
      </c>
      <c r="J51" s="19">
        <v>132</v>
      </c>
      <c r="K51" s="19">
        <v>0</v>
      </c>
      <c r="L51" s="19">
        <v>132</v>
      </c>
      <c r="M51" s="20">
        <v>992060.39999999991</v>
      </c>
      <c r="O51" s="9"/>
      <c r="P51" s="21"/>
      <c r="S51" s="9"/>
    </row>
    <row r="52" spans="2:19" x14ac:dyDescent="0.2">
      <c r="B52" s="84" t="s">
        <v>3</v>
      </c>
      <c r="C52" s="7" t="s">
        <v>173</v>
      </c>
      <c r="D52" s="60" t="s">
        <v>169</v>
      </c>
      <c r="E52" s="18">
        <v>7200</v>
      </c>
      <c r="F52" s="19">
        <v>6000</v>
      </c>
      <c r="G52" s="19">
        <v>0</v>
      </c>
      <c r="H52" s="18">
        <v>13200</v>
      </c>
      <c r="I52" s="18">
        <v>0</v>
      </c>
      <c r="J52" s="19">
        <v>120</v>
      </c>
      <c r="K52" s="19">
        <v>0</v>
      </c>
      <c r="L52" s="19">
        <v>120</v>
      </c>
      <c r="M52" s="20">
        <v>839960.4</v>
      </c>
      <c r="O52" s="9"/>
      <c r="P52" s="21"/>
      <c r="S52" s="9"/>
    </row>
    <row r="53" spans="2:19" x14ac:dyDescent="0.2">
      <c r="B53" s="84" t="s">
        <v>3</v>
      </c>
      <c r="C53" s="7" t="s">
        <v>173</v>
      </c>
      <c r="D53" s="60" t="s">
        <v>167</v>
      </c>
      <c r="E53" s="18">
        <v>2400</v>
      </c>
      <c r="F53" s="19">
        <v>2400</v>
      </c>
      <c r="G53" s="19">
        <v>0</v>
      </c>
      <c r="H53" s="18">
        <v>4800</v>
      </c>
      <c r="I53" s="18">
        <v>0</v>
      </c>
      <c r="J53" s="19">
        <v>48</v>
      </c>
      <c r="K53" s="19">
        <v>0</v>
      </c>
      <c r="L53" s="19">
        <v>48</v>
      </c>
      <c r="M53" s="20">
        <v>305714.39999999997</v>
      </c>
      <c r="O53" s="9"/>
      <c r="P53" s="21"/>
      <c r="S53" s="9"/>
    </row>
    <row r="54" spans="2:19" x14ac:dyDescent="0.2">
      <c r="B54" s="84" t="s">
        <v>3</v>
      </c>
      <c r="C54" s="7" t="s">
        <v>173</v>
      </c>
      <c r="D54" s="60" t="s">
        <v>170</v>
      </c>
      <c r="E54" s="18">
        <v>4200</v>
      </c>
      <c r="F54" s="19">
        <v>3600</v>
      </c>
      <c r="G54" s="19">
        <v>0</v>
      </c>
      <c r="H54" s="18">
        <v>7800</v>
      </c>
      <c r="I54" s="18">
        <v>0</v>
      </c>
      <c r="J54" s="19">
        <v>72</v>
      </c>
      <c r="K54" s="19">
        <v>0</v>
      </c>
      <c r="L54" s="19">
        <v>72</v>
      </c>
      <c r="M54" s="20">
        <v>496408.8</v>
      </c>
      <c r="O54" s="9"/>
      <c r="P54" s="21"/>
      <c r="S54" s="9"/>
    </row>
    <row r="55" spans="2:19" x14ac:dyDescent="0.2">
      <c r="B55" s="84" t="s">
        <v>3</v>
      </c>
      <c r="C55" s="7" t="s">
        <v>173</v>
      </c>
      <c r="D55" s="60" t="s">
        <v>171</v>
      </c>
      <c r="E55" s="18">
        <v>4200</v>
      </c>
      <c r="F55" s="19">
        <v>3600</v>
      </c>
      <c r="G55" s="19">
        <v>0</v>
      </c>
      <c r="H55" s="18">
        <v>7800</v>
      </c>
      <c r="I55" s="18">
        <v>0</v>
      </c>
      <c r="J55" s="19">
        <v>72</v>
      </c>
      <c r="K55" s="19">
        <v>0</v>
      </c>
      <c r="L55" s="19">
        <v>72</v>
      </c>
      <c r="M55" s="20">
        <v>496408.8</v>
      </c>
      <c r="O55" s="9"/>
      <c r="P55" s="21"/>
      <c r="S55" s="9"/>
    </row>
    <row r="56" spans="2:19" x14ac:dyDescent="0.2">
      <c r="B56" s="84" t="s">
        <v>3</v>
      </c>
      <c r="C56" s="7" t="s">
        <v>173</v>
      </c>
      <c r="D56" s="60" t="s">
        <v>165</v>
      </c>
      <c r="E56" s="18">
        <v>2400</v>
      </c>
      <c r="F56" s="19">
        <v>2400</v>
      </c>
      <c r="G56" s="19">
        <v>0</v>
      </c>
      <c r="H56" s="18">
        <v>4800</v>
      </c>
      <c r="I56" s="18">
        <v>0</v>
      </c>
      <c r="J56" s="19">
        <v>48</v>
      </c>
      <c r="K56" s="19">
        <v>0</v>
      </c>
      <c r="L56" s="19">
        <v>48</v>
      </c>
      <c r="M56" s="20">
        <v>305714.39999999997</v>
      </c>
      <c r="O56" s="9"/>
      <c r="P56" s="21"/>
      <c r="S56" s="9"/>
    </row>
    <row r="57" spans="2:19" x14ac:dyDescent="0.2">
      <c r="B57" s="84" t="s">
        <v>3</v>
      </c>
      <c r="C57" s="7" t="s">
        <v>173</v>
      </c>
      <c r="D57" s="60" t="s">
        <v>166</v>
      </c>
      <c r="E57" s="18">
        <v>3600</v>
      </c>
      <c r="F57" s="19">
        <v>3000</v>
      </c>
      <c r="G57" s="19">
        <v>0</v>
      </c>
      <c r="H57" s="18">
        <v>6600</v>
      </c>
      <c r="I57" s="18">
        <v>0</v>
      </c>
      <c r="J57" s="19">
        <v>60</v>
      </c>
      <c r="K57" s="19">
        <v>0</v>
      </c>
      <c r="L57" s="19">
        <v>60</v>
      </c>
      <c r="M57" s="20">
        <v>419979.6</v>
      </c>
      <c r="O57" s="9"/>
      <c r="P57" s="21"/>
      <c r="S57" s="9"/>
    </row>
    <row r="58" spans="2:19" x14ac:dyDescent="0.2">
      <c r="B58" s="84" t="s">
        <v>3</v>
      </c>
      <c r="C58" s="7" t="s">
        <v>173</v>
      </c>
      <c r="D58" s="60" t="s">
        <v>168</v>
      </c>
      <c r="E58" s="18">
        <v>3000</v>
      </c>
      <c r="F58" s="19">
        <v>2400</v>
      </c>
      <c r="G58" s="19">
        <v>0</v>
      </c>
      <c r="H58" s="18">
        <v>5400</v>
      </c>
      <c r="I58" s="18">
        <v>0</v>
      </c>
      <c r="J58" s="19">
        <v>48</v>
      </c>
      <c r="K58" s="19">
        <v>0</v>
      </c>
      <c r="L58" s="19">
        <v>48</v>
      </c>
      <c r="M58" s="20">
        <v>343550.39999999997</v>
      </c>
      <c r="O58" s="9"/>
      <c r="P58" s="9"/>
      <c r="S58" s="9"/>
    </row>
    <row r="59" spans="2:19" x14ac:dyDescent="0.2">
      <c r="B59" s="84" t="s">
        <v>3</v>
      </c>
      <c r="C59" s="7" t="s">
        <v>172</v>
      </c>
      <c r="D59" s="60" t="s">
        <v>164</v>
      </c>
      <c r="E59" s="12">
        <v>0</v>
      </c>
      <c r="F59" s="13">
        <v>45319.199999999997</v>
      </c>
      <c r="G59" s="13">
        <v>0</v>
      </c>
      <c r="H59" s="12">
        <v>45319.199999999997</v>
      </c>
      <c r="I59" s="12">
        <v>0</v>
      </c>
      <c r="J59" s="13">
        <v>1338</v>
      </c>
      <c r="K59" s="13">
        <v>0</v>
      </c>
      <c r="L59" s="13">
        <v>1338</v>
      </c>
      <c r="M59" s="16">
        <v>2845356.0465919948</v>
      </c>
      <c r="O59" s="9"/>
      <c r="P59" s="9"/>
      <c r="S59" s="9"/>
    </row>
    <row r="60" spans="2:19" x14ac:dyDescent="0.2">
      <c r="B60" s="84" t="s">
        <v>3</v>
      </c>
      <c r="C60" s="7" t="s">
        <v>172</v>
      </c>
      <c r="D60" s="60" t="s">
        <v>169</v>
      </c>
      <c r="E60" s="12">
        <v>0</v>
      </c>
      <c r="F60" s="13">
        <v>17172</v>
      </c>
      <c r="G60" s="13">
        <v>0</v>
      </c>
      <c r="H60" s="12">
        <v>17172</v>
      </c>
      <c r="I60" s="12">
        <v>0</v>
      </c>
      <c r="J60" s="13">
        <v>508.79999999999995</v>
      </c>
      <c r="K60" s="13">
        <v>0</v>
      </c>
      <c r="L60" s="13">
        <v>508.79999999999995</v>
      </c>
      <c r="M60" s="16">
        <v>1078250.9706665582</v>
      </c>
      <c r="O60" s="9"/>
      <c r="P60" s="9"/>
      <c r="S60" s="9"/>
    </row>
    <row r="61" spans="2:19" x14ac:dyDescent="0.2">
      <c r="B61" s="84" t="s">
        <v>3</v>
      </c>
      <c r="C61" s="7" t="s">
        <v>172</v>
      </c>
      <c r="D61" s="60" t="s">
        <v>167</v>
      </c>
      <c r="E61" s="12">
        <v>0</v>
      </c>
      <c r="F61" s="13">
        <v>17949.599999999999</v>
      </c>
      <c r="G61" s="13">
        <v>0</v>
      </c>
      <c r="H61" s="12">
        <v>17949.599999999999</v>
      </c>
      <c r="I61" s="12">
        <v>0</v>
      </c>
      <c r="J61" s="13">
        <v>531.6</v>
      </c>
      <c r="K61" s="13">
        <v>0</v>
      </c>
      <c r="L61" s="13">
        <v>531.6</v>
      </c>
      <c r="M61" s="16">
        <v>1127062.793486878</v>
      </c>
      <c r="O61" s="9"/>
      <c r="P61" s="9"/>
      <c r="S61" s="9"/>
    </row>
    <row r="62" spans="2:19" x14ac:dyDescent="0.2">
      <c r="B62" s="84" t="s">
        <v>3</v>
      </c>
      <c r="C62" s="7" t="s">
        <v>172</v>
      </c>
      <c r="D62" s="60" t="s">
        <v>170</v>
      </c>
      <c r="E62" s="12">
        <v>0</v>
      </c>
      <c r="F62" s="13">
        <v>13705.199999999999</v>
      </c>
      <c r="G62" s="13">
        <v>0</v>
      </c>
      <c r="H62" s="12">
        <v>13705.199999999999</v>
      </c>
      <c r="I62" s="12">
        <v>0</v>
      </c>
      <c r="J62" s="13">
        <v>405.59999999999997</v>
      </c>
      <c r="K62" s="13">
        <v>0</v>
      </c>
      <c r="L62" s="13">
        <v>405.59999999999997</v>
      </c>
      <c r="M62" s="16">
        <v>860537.06828207255</v>
      </c>
      <c r="O62" s="9"/>
      <c r="P62" s="9"/>
      <c r="S62" s="9"/>
    </row>
    <row r="63" spans="2:19" x14ac:dyDescent="0.2">
      <c r="B63" s="84" t="s">
        <v>3</v>
      </c>
      <c r="C63" s="7" t="s">
        <v>172</v>
      </c>
      <c r="D63" s="60" t="s">
        <v>171</v>
      </c>
      <c r="E63" s="12">
        <v>0</v>
      </c>
      <c r="F63" s="13">
        <v>21000</v>
      </c>
      <c r="G63" s="13">
        <v>0</v>
      </c>
      <c r="H63" s="12">
        <v>21000</v>
      </c>
      <c r="I63" s="12">
        <v>0</v>
      </c>
      <c r="J63" s="13">
        <v>608.4</v>
      </c>
      <c r="K63" s="13">
        <v>0</v>
      </c>
      <c r="L63" s="13">
        <v>608.4</v>
      </c>
      <c r="M63" s="16">
        <v>1317772.8538613219</v>
      </c>
      <c r="O63" s="9"/>
      <c r="P63" s="9"/>
      <c r="S63" s="9"/>
    </row>
    <row r="64" spans="2:19" x14ac:dyDescent="0.2">
      <c r="B64" s="84" t="s">
        <v>3</v>
      </c>
      <c r="C64" s="7" t="s">
        <v>172</v>
      </c>
      <c r="D64" s="60" t="s">
        <v>165</v>
      </c>
      <c r="E64" s="12">
        <v>0</v>
      </c>
      <c r="F64" s="13">
        <v>27535.200000000001</v>
      </c>
      <c r="G64" s="13">
        <v>0</v>
      </c>
      <c r="H64" s="12">
        <v>27535.200000000001</v>
      </c>
      <c r="I64" s="12">
        <v>0</v>
      </c>
      <c r="J64" s="13">
        <v>798</v>
      </c>
      <c r="K64" s="13">
        <v>0</v>
      </c>
      <c r="L64" s="13">
        <v>798</v>
      </c>
      <c r="M64" s="16">
        <v>1727879.9829243997</v>
      </c>
      <c r="O64" s="9"/>
      <c r="P64" s="9"/>
      <c r="S64" s="9"/>
    </row>
    <row r="65" spans="2:19" x14ac:dyDescent="0.2">
      <c r="B65" s="84" t="s">
        <v>3</v>
      </c>
      <c r="C65" s="7" t="s">
        <v>172</v>
      </c>
      <c r="D65" s="60" t="s">
        <v>166</v>
      </c>
      <c r="E65" s="12">
        <v>0</v>
      </c>
      <c r="F65" s="13">
        <v>15951.599999999999</v>
      </c>
      <c r="G65" s="13">
        <v>0</v>
      </c>
      <c r="H65" s="12">
        <v>15951.599999999999</v>
      </c>
      <c r="I65" s="12">
        <v>0</v>
      </c>
      <c r="J65" s="13">
        <v>472.79999999999995</v>
      </c>
      <c r="K65" s="13">
        <v>0</v>
      </c>
      <c r="L65" s="13">
        <v>472.79999999999995</v>
      </c>
      <c r="M65" s="16">
        <v>1001630.313255951</v>
      </c>
      <c r="O65" s="9"/>
      <c r="P65" s="9"/>
      <c r="S65" s="9"/>
    </row>
    <row r="66" spans="2:19" x14ac:dyDescent="0.2">
      <c r="B66" s="84" t="s">
        <v>3</v>
      </c>
      <c r="C66" s="7" t="s">
        <v>172</v>
      </c>
      <c r="D66" s="60" t="s">
        <v>168</v>
      </c>
      <c r="E66" s="12">
        <v>0</v>
      </c>
      <c r="F66" s="13">
        <v>13402.8</v>
      </c>
      <c r="G66" s="13">
        <v>0</v>
      </c>
      <c r="H66" s="12">
        <v>13402.8</v>
      </c>
      <c r="I66" s="12">
        <v>0</v>
      </c>
      <c r="J66" s="13">
        <v>396</v>
      </c>
      <c r="K66" s="13">
        <v>0</v>
      </c>
      <c r="L66" s="13">
        <v>396</v>
      </c>
      <c r="M66" s="16">
        <v>841509.97093082347</v>
      </c>
      <c r="O66" s="9"/>
      <c r="P66" s="9"/>
      <c r="S66" s="9"/>
    </row>
    <row r="67" spans="2:19" x14ac:dyDescent="0.2">
      <c r="B67" s="84" t="s">
        <v>3</v>
      </c>
      <c r="C67" s="7" t="s">
        <v>174</v>
      </c>
      <c r="D67" s="8" t="s">
        <v>164</v>
      </c>
      <c r="E67" s="12">
        <v>600</v>
      </c>
      <c r="F67" s="13">
        <v>0</v>
      </c>
      <c r="G67" s="13">
        <v>0</v>
      </c>
      <c r="H67" s="12">
        <v>600</v>
      </c>
      <c r="I67" s="12">
        <v>12</v>
      </c>
      <c r="J67" s="13">
        <v>0</v>
      </c>
      <c r="K67" s="13">
        <v>0</v>
      </c>
      <c r="L67" s="13">
        <v>12</v>
      </c>
      <c r="M67" s="16">
        <v>45694.799999999996</v>
      </c>
      <c r="O67" s="9"/>
      <c r="P67" s="9"/>
      <c r="S67" s="9"/>
    </row>
    <row r="68" spans="2:19" x14ac:dyDescent="0.2">
      <c r="B68" s="84" t="s">
        <v>3</v>
      </c>
      <c r="C68" s="7" t="s">
        <v>150</v>
      </c>
      <c r="D68" s="60" t="s">
        <v>164</v>
      </c>
      <c r="E68" s="12">
        <v>0</v>
      </c>
      <c r="F68" s="13">
        <v>4368</v>
      </c>
      <c r="G68" s="13">
        <v>0</v>
      </c>
      <c r="H68" s="12">
        <v>4368</v>
      </c>
      <c r="I68" s="12">
        <v>0</v>
      </c>
      <c r="J68" s="13">
        <v>36</v>
      </c>
      <c r="K68" s="13">
        <v>0</v>
      </c>
      <c r="L68" s="13">
        <v>36</v>
      </c>
      <c r="M68" s="16">
        <v>238472.75999999998</v>
      </c>
      <c r="O68" s="9"/>
      <c r="P68" s="21"/>
      <c r="S68" s="9"/>
    </row>
    <row r="69" spans="2:19" x14ac:dyDescent="0.2">
      <c r="B69" s="84" t="s">
        <v>3</v>
      </c>
      <c r="C69" s="7" t="s">
        <v>150</v>
      </c>
      <c r="D69" s="60" t="s">
        <v>169</v>
      </c>
      <c r="E69" s="12">
        <v>0</v>
      </c>
      <c r="F69" s="13">
        <v>1200</v>
      </c>
      <c r="G69" s="13">
        <v>0</v>
      </c>
      <c r="H69" s="12">
        <v>1200</v>
      </c>
      <c r="I69" s="12">
        <v>0</v>
      </c>
      <c r="J69" s="13">
        <v>24</v>
      </c>
      <c r="K69" s="13">
        <v>0</v>
      </c>
      <c r="L69" s="13">
        <v>24</v>
      </c>
      <c r="M69" s="16">
        <v>67030.319999999992</v>
      </c>
      <c r="O69" s="9"/>
      <c r="P69" s="21"/>
      <c r="S69" s="9"/>
    </row>
    <row r="70" spans="2:19" x14ac:dyDescent="0.2">
      <c r="B70" s="84" t="s">
        <v>3</v>
      </c>
      <c r="C70" s="7" t="s">
        <v>150</v>
      </c>
      <c r="D70" s="60" t="s">
        <v>167</v>
      </c>
      <c r="E70" s="12">
        <v>0</v>
      </c>
      <c r="F70" s="13">
        <v>2640</v>
      </c>
      <c r="G70" s="13">
        <v>0</v>
      </c>
      <c r="H70" s="12">
        <v>2640</v>
      </c>
      <c r="I70" s="12">
        <v>0</v>
      </c>
      <c r="J70" s="13">
        <v>56.4</v>
      </c>
      <c r="K70" s="13">
        <v>0</v>
      </c>
      <c r="L70" s="13">
        <v>56.4</v>
      </c>
      <c r="M70" s="16">
        <v>147853.45199999999</v>
      </c>
      <c r="O70" s="9"/>
      <c r="P70" s="21"/>
      <c r="S70" s="9"/>
    </row>
    <row r="71" spans="2:19" x14ac:dyDescent="0.2">
      <c r="B71" s="84" t="s">
        <v>3</v>
      </c>
      <c r="C71" s="7" t="s">
        <v>150</v>
      </c>
      <c r="D71" s="60" t="s">
        <v>170</v>
      </c>
      <c r="E71" s="12">
        <v>0</v>
      </c>
      <c r="F71" s="13">
        <v>2976</v>
      </c>
      <c r="G71" s="13">
        <v>0</v>
      </c>
      <c r="H71" s="12">
        <v>2976</v>
      </c>
      <c r="I71" s="12">
        <v>0</v>
      </c>
      <c r="J71" s="13">
        <v>63.599999999999994</v>
      </c>
      <c r="K71" s="13">
        <v>0</v>
      </c>
      <c r="L71" s="13">
        <v>63.599999999999994</v>
      </c>
      <c r="M71" s="16">
        <v>166673.508</v>
      </c>
      <c r="O71" s="9"/>
      <c r="P71" s="21"/>
      <c r="S71" s="9"/>
    </row>
    <row r="72" spans="2:19" x14ac:dyDescent="0.2">
      <c r="B72" s="84" t="s">
        <v>3</v>
      </c>
      <c r="C72" s="7" t="s">
        <v>150</v>
      </c>
      <c r="D72" s="60" t="s">
        <v>171</v>
      </c>
      <c r="E72" s="12">
        <v>0</v>
      </c>
      <c r="F72" s="13">
        <v>2244</v>
      </c>
      <c r="G72" s="13">
        <v>0</v>
      </c>
      <c r="H72" s="12">
        <v>2244</v>
      </c>
      <c r="I72" s="12">
        <v>0</v>
      </c>
      <c r="J72" s="13">
        <v>90</v>
      </c>
      <c r="K72" s="13">
        <v>0</v>
      </c>
      <c r="L72" s="13">
        <v>90</v>
      </c>
      <c r="M72" s="16">
        <v>130193.93999999999</v>
      </c>
      <c r="O72" s="9"/>
      <c r="P72" s="21"/>
      <c r="S72" s="9"/>
    </row>
    <row r="73" spans="2:19" x14ac:dyDescent="0.2">
      <c r="B73" s="84" t="s">
        <v>3</v>
      </c>
      <c r="C73" s="7" t="s">
        <v>150</v>
      </c>
      <c r="D73" s="60" t="s">
        <v>165</v>
      </c>
      <c r="E73" s="12">
        <v>0</v>
      </c>
      <c r="F73" s="13">
        <v>4410</v>
      </c>
      <c r="G73" s="13">
        <v>0</v>
      </c>
      <c r="H73" s="12">
        <v>4410</v>
      </c>
      <c r="I73" s="12">
        <v>0</v>
      </c>
      <c r="J73" s="13">
        <v>150</v>
      </c>
      <c r="K73" s="13">
        <v>0</v>
      </c>
      <c r="L73" s="13">
        <v>150</v>
      </c>
      <c r="M73" s="16">
        <v>252975.59999999998</v>
      </c>
      <c r="O73" s="9"/>
      <c r="P73" s="21"/>
      <c r="S73" s="9"/>
    </row>
    <row r="74" spans="2:19" x14ac:dyDescent="0.2">
      <c r="B74" s="84" t="s">
        <v>3</v>
      </c>
      <c r="C74" s="7" t="s">
        <v>150</v>
      </c>
      <c r="D74" s="60" t="s">
        <v>166</v>
      </c>
      <c r="E74" s="12">
        <v>0</v>
      </c>
      <c r="F74" s="13">
        <v>2100</v>
      </c>
      <c r="G74" s="13">
        <v>0</v>
      </c>
      <c r="H74" s="12">
        <v>2100</v>
      </c>
      <c r="I74" s="12">
        <v>0</v>
      </c>
      <c r="J74" s="13">
        <v>102</v>
      </c>
      <c r="K74" s="13">
        <v>0</v>
      </c>
      <c r="L74" s="13">
        <v>102</v>
      </c>
      <c r="M74" s="16">
        <v>123748.86</v>
      </c>
      <c r="O74" s="9"/>
      <c r="P74" s="21"/>
      <c r="S74" s="9"/>
    </row>
    <row r="75" spans="2:19" x14ac:dyDescent="0.2">
      <c r="B75" s="84" t="s">
        <v>3</v>
      </c>
      <c r="C75" s="7" t="s">
        <v>150</v>
      </c>
      <c r="D75" s="60" t="s">
        <v>168</v>
      </c>
      <c r="E75" s="12">
        <v>0</v>
      </c>
      <c r="F75" s="13">
        <v>2862</v>
      </c>
      <c r="G75" s="13">
        <v>0</v>
      </c>
      <c r="H75" s="12">
        <v>2862</v>
      </c>
      <c r="I75" s="12">
        <v>0</v>
      </c>
      <c r="J75" s="13">
        <v>78</v>
      </c>
      <c r="K75" s="13">
        <v>0</v>
      </c>
      <c r="L75" s="13">
        <v>78</v>
      </c>
      <c r="M75" s="16">
        <v>162097.55999999997</v>
      </c>
      <c r="O75" s="9"/>
      <c r="P75" s="21"/>
      <c r="S75" s="9"/>
    </row>
    <row r="76" spans="2:19" ht="13.5" thickBot="1" x14ac:dyDescent="0.25">
      <c r="B76" s="64" t="s">
        <v>3</v>
      </c>
      <c r="C76" s="65" t="s">
        <v>158</v>
      </c>
      <c r="D76" s="66" t="s">
        <v>164</v>
      </c>
      <c r="E76" s="67">
        <v>1200</v>
      </c>
      <c r="F76" s="67">
        <v>0</v>
      </c>
      <c r="G76" s="67">
        <v>0</v>
      </c>
      <c r="H76" s="67">
        <v>1200</v>
      </c>
      <c r="I76" s="67">
        <v>120</v>
      </c>
      <c r="J76" s="67">
        <v>0</v>
      </c>
      <c r="K76" s="67">
        <v>0</v>
      </c>
      <c r="L76" s="68">
        <v>120</v>
      </c>
      <c r="M76" s="69">
        <v>96000</v>
      </c>
      <c r="O76" s="9"/>
      <c r="P76" s="21"/>
      <c r="S76" s="9"/>
    </row>
    <row r="77" spans="2:19" x14ac:dyDescent="0.2">
      <c r="B77" s="85" t="s">
        <v>4</v>
      </c>
      <c r="C77" s="53" t="s">
        <v>4</v>
      </c>
      <c r="D77" s="54" t="s">
        <v>164</v>
      </c>
      <c r="E77" s="10">
        <v>24000</v>
      </c>
      <c r="F77" s="11">
        <v>0</v>
      </c>
      <c r="G77" s="11">
        <v>0</v>
      </c>
      <c r="H77" s="10">
        <v>24000</v>
      </c>
      <c r="I77" s="10">
        <v>1440</v>
      </c>
      <c r="J77" s="11">
        <v>0</v>
      </c>
      <c r="K77" s="11">
        <v>0</v>
      </c>
      <c r="L77" s="11">
        <v>1440</v>
      </c>
      <c r="M77" s="15">
        <v>1500816</v>
      </c>
      <c r="O77" s="9"/>
      <c r="P77" s="9"/>
      <c r="S77" s="9"/>
    </row>
    <row r="78" spans="2:19" x14ac:dyDescent="0.2">
      <c r="B78" s="83" t="s">
        <v>4</v>
      </c>
      <c r="C78" s="33" t="s">
        <v>4</v>
      </c>
      <c r="D78" s="60" t="s">
        <v>169</v>
      </c>
      <c r="E78" s="35">
        <v>4800</v>
      </c>
      <c r="F78" s="36">
        <v>0</v>
      </c>
      <c r="G78" s="36">
        <v>0</v>
      </c>
      <c r="H78" s="35">
        <v>4800</v>
      </c>
      <c r="I78" s="35">
        <v>384</v>
      </c>
      <c r="J78" s="36">
        <v>0</v>
      </c>
      <c r="K78" s="36">
        <v>0</v>
      </c>
      <c r="L78" s="36">
        <v>384</v>
      </c>
      <c r="M78" s="37">
        <v>318000</v>
      </c>
      <c r="O78" s="9"/>
      <c r="P78" s="9"/>
      <c r="S78" s="9"/>
    </row>
    <row r="79" spans="2:19" x14ac:dyDescent="0.2">
      <c r="B79" s="83" t="s">
        <v>4</v>
      </c>
      <c r="C79" s="33" t="s">
        <v>4</v>
      </c>
      <c r="D79" s="60" t="s">
        <v>167</v>
      </c>
      <c r="E79" s="35">
        <v>5040</v>
      </c>
      <c r="F79" s="36">
        <v>0</v>
      </c>
      <c r="G79" s="36">
        <v>0</v>
      </c>
      <c r="H79" s="35">
        <v>5040</v>
      </c>
      <c r="I79" s="35">
        <v>840</v>
      </c>
      <c r="J79" s="36">
        <v>0</v>
      </c>
      <c r="K79" s="36">
        <v>0</v>
      </c>
      <c r="L79" s="36">
        <v>840</v>
      </c>
      <c r="M79" s="37">
        <v>389760</v>
      </c>
      <c r="O79" s="9"/>
      <c r="P79" s="9"/>
      <c r="S79" s="9"/>
    </row>
    <row r="80" spans="2:19" x14ac:dyDescent="0.2">
      <c r="B80" s="83" t="s">
        <v>4</v>
      </c>
      <c r="C80" s="33" t="s">
        <v>4</v>
      </c>
      <c r="D80" s="60" t="s">
        <v>170</v>
      </c>
      <c r="E80" s="35">
        <v>3120</v>
      </c>
      <c r="F80" s="36">
        <v>0</v>
      </c>
      <c r="G80" s="36">
        <v>0</v>
      </c>
      <c r="H80" s="35">
        <v>3120</v>
      </c>
      <c r="I80" s="35">
        <v>780</v>
      </c>
      <c r="J80" s="36">
        <v>0</v>
      </c>
      <c r="K80" s="36">
        <v>0</v>
      </c>
      <c r="L80" s="36">
        <v>780</v>
      </c>
      <c r="M80" s="37">
        <v>274560</v>
      </c>
      <c r="O80" s="9"/>
      <c r="P80" s="9"/>
      <c r="S80" s="9"/>
    </row>
    <row r="81" spans="2:19" x14ac:dyDescent="0.2">
      <c r="B81" s="83" t="s">
        <v>4</v>
      </c>
      <c r="C81" s="33" t="s">
        <v>4</v>
      </c>
      <c r="D81" s="60" t="s">
        <v>171</v>
      </c>
      <c r="E81" s="35">
        <v>8640</v>
      </c>
      <c r="F81" s="36">
        <v>0</v>
      </c>
      <c r="G81" s="36">
        <v>0</v>
      </c>
      <c r="H81" s="35">
        <v>8640</v>
      </c>
      <c r="I81" s="35">
        <v>1560</v>
      </c>
      <c r="J81" s="36">
        <v>0</v>
      </c>
      <c r="K81" s="36">
        <v>0</v>
      </c>
      <c r="L81" s="36">
        <v>1560</v>
      </c>
      <c r="M81" s="37">
        <v>549120</v>
      </c>
      <c r="O81" s="9"/>
      <c r="P81" s="9"/>
      <c r="S81" s="9"/>
    </row>
    <row r="82" spans="2:19" x14ac:dyDescent="0.2">
      <c r="B82" s="83" t="s">
        <v>4</v>
      </c>
      <c r="C82" s="33" t="s">
        <v>4</v>
      </c>
      <c r="D82" s="60" t="s">
        <v>165</v>
      </c>
      <c r="E82" s="35">
        <v>6360</v>
      </c>
      <c r="F82" s="36">
        <v>0</v>
      </c>
      <c r="G82" s="36">
        <v>0</v>
      </c>
      <c r="H82" s="35">
        <v>6360</v>
      </c>
      <c r="I82" s="35">
        <v>1200</v>
      </c>
      <c r="J82" s="36">
        <v>0</v>
      </c>
      <c r="K82" s="36">
        <v>0</v>
      </c>
      <c r="L82" s="36">
        <v>1200</v>
      </c>
      <c r="M82" s="37">
        <v>533760</v>
      </c>
      <c r="O82" s="9"/>
      <c r="P82" s="9"/>
      <c r="S82" s="9"/>
    </row>
    <row r="83" spans="2:19" x14ac:dyDescent="0.2">
      <c r="B83" s="83" t="s">
        <v>4</v>
      </c>
      <c r="C83" s="33" t="s">
        <v>4</v>
      </c>
      <c r="D83" s="60" t="s">
        <v>166</v>
      </c>
      <c r="E83" s="35">
        <v>9960</v>
      </c>
      <c r="F83" s="36">
        <v>0</v>
      </c>
      <c r="G83" s="36">
        <v>0</v>
      </c>
      <c r="H83" s="35">
        <v>9960</v>
      </c>
      <c r="I83" s="35">
        <v>1920</v>
      </c>
      <c r="J83" s="36">
        <v>0</v>
      </c>
      <c r="K83" s="36">
        <v>0</v>
      </c>
      <c r="L83" s="36">
        <v>1920</v>
      </c>
      <c r="M83" s="37">
        <v>803520</v>
      </c>
      <c r="O83" s="9"/>
      <c r="P83" s="9"/>
      <c r="S83" s="9"/>
    </row>
    <row r="84" spans="2:19" x14ac:dyDescent="0.2">
      <c r="B84" s="83" t="s">
        <v>4</v>
      </c>
      <c r="C84" s="33" t="s">
        <v>4</v>
      </c>
      <c r="D84" s="60" t="s">
        <v>168</v>
      </c>
      <c r="E84" s="35">
        <v>1200</v>
      </c>
      <c r="F84" s="36">
        <v>0</v>
      </c>
      <c r="G84" s="36">
        <v>0</v>
      </c>
      <c r="H84" s="35">
        <v>1200</v>
      </c>
      <c r="I84" s="35">
        <v>420</v>
      </c>
      <c r="J84" s="36">
        <v>0</v>
      </c>
      <c r="K84" s="36">
        <v>0</v>
      </c>
      <c r="L84" s="36">
        <v>420</v>
      </c>
      <c r="M84" s="37">
        <v>120960</v>
      </c>
      <c r="O84" s="9"/>
      <c r="P84" s="9"/>
      <c r="S84" s="9"/>
    </row>
    <row r="85" spans="2:19" x14ac:dyDescent="0.2">
      <c r="B85" s="84" t="s">
        <v>4</v>
      </c>
      <c r="C85" s="34" t="s">
        <v>20</v>
      </c>
      <c r="D85" s="8" t="s">
        <v>164</v>
      </c>
      <c r="E85" s="12">
        <v>0</v>
      </c>
      <c r="F85" s="13">
        <v>10440</v>
      </c>
      <c r="G85" s="13">
        <v>0</v>
      </c>
      <c r="H85" s="12">
        <v>10440</v>
      </c>
      <c r="I85" s="12">
        <v>0</v>
      </c>
      <c r="J85" s="13">
        <v>168</v>
      </c>
      <c r="K85" s="13">
        <v>0</v>
      </c>
      <c r="L85" s="13">
        <v>168</v>
      </c>
      <c r="M85" s="16">
        <v>584556</v>
      </c>
      <c r="O85" s="9"/>
      <c r="P85" s="9"/>
      <c r="S85" s="9"/>
    </row>
    <row r="86" spans="2:19" x14ac:dyDescent="0.2">
      <c r="B86" s="84" t="s">
        <v>4</v>
      </c>
      <c r="C86" s="34" t="s">
        <v>21</v>
      </c>
      <c r="D86" s="8" t="s">
        <v>165</v>
      </c>
      <c r="E86" s="12">
        <v>0</v>
      </c>
      <c r="F86" s="13">
        <v>3600</v>
      </c>
      <c r="G86" s="13">
        <v>0</v>
      </c>
      <c r="H86" s="12">
        <v>3600</v>
      </c>
      <c r="I86" s="12">
        <v>0</v>
      </c>
      <c r="J86" s="13">
        <v>240</v>
      </c>
      <c r="K86" s="13">
        <v>0</v>
      </c>
      <c r="L86" s="13">
        <v>240</v>
      </c>
      <c r="M86" s="16">
        <v>232800</v>
      </c>
      <c r="O86" s="9"/>
      <c r="P86" s="9"/>
      <c r="S86" s="9"/>
    </row>
    <row r="87" spans="2:19" x14ac:dyDescent="0.2">
      <c r="B87" s="84" t="s">
        <v>4</v>
      </c>
      <c r="C87" s="34" t="s">
        <v>22</v>
      </c>
      <c r="D87" s="8" t="s">
        <v>166</v>
      </c>
      <c r="E87" s="12">
        <v>0</v>
      </c>
      <c r="F87" s="13">
        <v>3600</v>
      </c>
      <c r="G87" s="13">
        <v>0</v>
      </c>
      <c r="H87" s="12">
        <v>3600</v>
      </c>
      <c r="I87" s="12">
        <v>0</v>
      </c>
      <c r="J87" s="13">
        <v>0</v>
      </c>
      <c r="K87" s="13">
        <v>0</v>
      </c>
      <c r="L87" s="13">
        <v>0</v>
      </c>
      <c r="M87" s="16">
        <v>201600</v>
      </c>
      <c r="O87" s="9"/>
      <c r="P87" s="9"/>
      <c r="S87" s="9"/>
    </row>
    <row r="88" spans="2:19" x14ac:dyDescent="0.2">
      <c r="B88" s="84" t="s">
        <v>4</v>
      </c>
      <c r="C88" s="34" t="s">
        <v>23</v>
      </c>
      <c r="D88" s="8" t="s">
        <v>164</v>
      </c>
      <c r="E88" s="12">
        <v>0</v>
      </c>
      <c r="F88" s="13">
        <v>1080</v>
      </c>
      <c r="G88" s="13">
        <v>0</v>
      </c>
      <c r="H88" s="12">
        <v>1080</v>
      </c>
      <c r="I88" s="12">
        <v>0</v>
      </c>
      <c r="J88" s="13">
        <v>30</v>
      </c>
      <c r="K88" s="13">
        <v>0</v>
      </c>
      <c r="L88" s="13">
        <v>30</v>
      </c>
      <c r="M88" s="16">
        <v>64380</v>
      </c>
      <c r="O88" s="9"/>
      <c r="P88" s="9"/>
      <c r="S88" s="9"/>
    </row>
    <row r="89" spans="2:19" x14ac:dyDescent="0.2">
      <c r="B89" s="84" t="s">
        <v>4</v>
      </c>
      <c r="C89" s="34" t="s">
        <v>162</v>
      </c>
      <c r="D89" s="8" t="s">
        <v>164</v>
      </c>
      <c r="E89" s="12">
        <v>0</v>
      </c>
      <c r="F89" s="13">
        <v>3000</v>
      </c>
      <c r="G89" s="13">
        <v>0</v>
      </c>
      <c r="H89" s="12">
        <v>3000</v>
      </c>
      <c r="I89" s="12">
        <v>0</v>
      </c>
      <c r="J89" s="13">
        <v>6</v>
      </c>
      <c r="K89" s="13">
        <v>0</v>
      </c>
      <c r="L89" s="13">
        <v>6</v>
      </c>
      <c r="M89" s="16">
        <v>168780</v>
      </c>
      <c r="O89" s="9"/>
      <c r="P89" s="9"/>
      <c r="S89" s="9"/>
    </row>
    <row r="90" spans="2:19" x14ac:dyDescent="0.2">
      <c r="B90" s="84" t="s">
        <v>4</v>
      </c>
      <c r="C90" s="34" t="s">
        <v>162</v>
      </c>
      <c r="D90" s="8" t="s">
        <v>171</v>
      </c>
      <c r="E90" s="12">
        <v>0</v>
      </c>
      <c r="F90" s="13">
        <v>480</v>
      </c>
      <c r="G90" s="13">
        <v>0</v>
      </c>
      <c r="H90" s="12">
        <v>480</v>
      </c>
      <c r="I90" s="12">
        <v>0</v>
      </c>
      <c r="J90" s="13">
        <v>12</v>
      </c>
      <c r="K90" s="13">
        <v>0</v>
      </c>
      <c r="L90" s="13">
        <v>12</v>
      </c>
      <c r="M90" s="16">
        <v>28440</v>
      </c>
      <c r="O90" s="9"/>
      <c r="P90" s="9"/>
      <c r="S90" s="9"/>
    </row>
    <row r="91" spans="2:19" x14ac:dyDescent="0.2">
      <c r="B91" s="84" t="s">
        <v>4</v>
      </c>
      <c r="C91" s="34" t="s">
        <v>162</v>
      </c>
      <c r="D91" s="8" t="s">
        <v>165</v>
      </c>
      <c r="E91" s="12">
        <v>0</v>
      </c>
      <c r="F91" s="13">
        <v>900</v>
      </c>
      <c r="G91" s="13">
        <v>0</v>
      </c>
      <c r="H91" s="12">
        <v>900</v>
      </c>
      <c r="I91" s="12">
        <v>0</v>
      </c>
      <c r="J91" s="13">
        <v>0</v>
      </c>
      <c r="K91" s="13">
        <v>0</v>
      </c>
      <c r="L91" s="13">
        <v>0</v>
      </c>
      <c r="M91" s="16">
        <v>50400</v>
      </c>
      <c r="O91" s="9"/>
      <c r="P91" s="9"/>
      <c r="S91" s="9"/>
    </row>
    <row r="92" spans="2:19" x14ac:dyDescent="0.2">
      <c r="B92" s="84" t="s">
        <v>4</v>
      </c>
      <c r="C92" s="34" t="s">
        <v>24</v>
      </c>
      <c r="D92" s="8" t="s">
        <v>164</v>
      </c>
      <c r="E92" s="12">
        <v>0</v>
      </c>
      <c r="F92" s="12">
        <v>1020</v>
      </c>
      <c r="G92" s="12">
        <v>0</v>
      </c>
      <c r="H92" s="12">
        <v>1020</v>
      </c>
      <c r="I92" s="12">
        <v>0</v>
      </c>
      <c r="J92" s="12">
        <v>2.4</v>
      </c>
      <c r="K92" s="12">
        <v>0</v>
      </c>
      <c r="L92" s="13">
        <v>2.4</v>
      </c>
      <c r="M92" s="16">
        <v>57432</v>
      </c>
      <c r="O92" s="9"/>
      <c r="P92" s="9"/>
      <c r="S92" s="9"/>
    </row>
    <row r="93" spans="2:19" x14ac:dyDescent="0.2">
      <c r="B93" s="84" t="s">
        <v>4</v>
      </c>
      <c r="C93" s="34" t="s">
        <v>24</v>
      </c>
      <c r="D93" s="8" t="s">
        <v>169</v>
      </c>
      <c r="E93" s="12">
        <v>0</v>
      </c>
      <c r="F93" s="12">
        <v>1080</v>
      </c>
      <c r="G93" s="12">
        <v>0</v>
      </c>
      <c r="H93" s="12">
        <v>1080</v>
      </c>
      <c r="I93" s="12">
        <v>0</v>
      </c>
      <c r="J93" s="12">
        <v>0</v>
      </c>
      <c r="K93" s="12">
        <v>0</v>
      </c>
      <c r="L93" s="13">
        <v>0</v>
      </c>
      <c r="M93" s="16">
        <v>60480</v>
      </c>
      <c r="O93" s="9"/>
      <c r="P93" s="9"/>
      <c r="S93" s="9"/>
    </row>
    <row r="94" spans="2:19" x14ac:dyDescent="0.2">
      <c r="B94" s="84" t="s">
        <v>4</v>
      </c>
      <c r="C94" s="34" t="s">
        <v>24</v>
      </c>
      <c r="D94" s="8" t="s">
        <v>170</v>
      </c>
      <c r="E94" s="12">
        <v>0</v>
      </c>
      <c r="F94" s="12">
        <v>1590</v>
      </c>
      <c r="G94" s="12">
        <v>0</v>
      </c>
      <c r="H94" s="12">
        <v>1590</v>
      </c>
      <c r="I94" s="12">
        <v>0</v>
      </c>
      <c r="J94" s="12">
        <v>45.6</v>
      </c>
      <c r="K94" s="12">
        <v>0</v>
      </c>
      <c r="L94" s="13">
        <v>45.6</v>
      </c>
      <c r="M94" s="16">
        <v>94968</v>
      </c>
      <c r="O94" s="9"/>
      <c r="P94" s="9"/>
      <c r="S94" s="9"/>
    </row>
    <row r="95" spans="2:19" x14ac:dyDescent="0.2">
      <c r="B95" s="84" t="s">
        <v>4</v>
      </c>
      <c r="C95" s="34" t="s">
        <v>24</v>
      </c>
      <c r="D95" s="8" t="s">
        <v>171</v>
      </c>
      <c r="E95" s="12">
        <v>0</v>
      </c>
      <c r="F95" s="12">
        <v>1200</v>
      </c>
      <c r="G95" s="12">
        <v>0</v>
      </c>
      <c r="H95" s="12">
        <v>1200</v>
      </c>
      <c r="I95" s="12">
        <v>0</v>
      </c>
      <c r="J95" s="12">
        <v>2.4</v>
      </c>
      <c r="K95" s="12">
        <v>0</v>
      </c>
      <c r="L95" s="13">
        <v>2.4</v>
      </c>
      <c r="M95" s="16">
        <v>67512</v>
      </c>
      <c r="O95" s="9"/>
      <c r="P95" s="9"/>
      <c r="S95" s="9"/>
    </row>
    <row r="96" spans="2:19" x14ac:dyDescent="0.2">
      <c r="B96" s="84" t="s">
        <v>4</v>
      </c>
      <c r="C96" s="34" t="s">
        <v>24</v>
      </c>
      <c r="D96" s="8" t="s">
        <v>165</v>
      </c>
      <c r="E96" s="12">
        <v>0</v>
      </c>
      <c r="F96" s="12">
        <v>1357.2</v>
      </c>
      <c r="G96" s="12">
        <v>0</v>
      </c>
      <c r="H96" s="12">
        <v>1357.2</v>
      </c>
      <c r="I96" s="12">
        <v>0</v>
      </c>
      <c r="J96" s="12">
        <v>4.8</v>
      </c>
      <c r="K96" s="12">
        <v>0</v>
      </c>
      <c r="L96" s="13">
        <v>4.8</v>
      </c>
      <c r="M96" s="16">
        <v>76627.199999999997</v>
      </c>
      <c r="O96" s="9"/>
      <c r="P96" s="9"/>
      <c r="S96" s="9"/>
    </row>
    <row r="97" spans="2:19" x14ac:dyDescent="0.2">
      <c r="B97" s="84" t="s">
        <v>4</v>
      </c>
      <c r="C97" s="34" t="s">
        <v>24</v>
      </c>
      <c r="D97" s="8" t="s">
        <v>168</v>
      </c>
      <c r="E97" s="12">
        <v>0</v>
      </c>
      <c r="F97" s="12">
        <v>558</v>
      </c>
      <c r="G97" s="12">
        <v>0</v>
      </c>
      <c r="H97" s="12">
        <v>558</v>
      </c>
      <c r="I97" s="12">
        <v>0</v>
      </c>
      <c r="J97" s="12">
        <v>0</v>
      </c>
      <c r="K97" s="12">
        <v>0</v>
      </c>
      <c r="L97" s="13">
        <v>0</v>
      </c>
      <c r="M97" s="16">
        <v>31248</v>
      </c>
      <c r="O97" s="9"/>
      <c r="P97" s="9"/>
      <c r="S97" s="9"/>
    </row>
    <row r="98" spans="2:19" x14ac:dyDescent="0.2">
      <c r="B98" s="84" t="s">
        <v>4</v>
      </c>
      <c r="C98" s="34" t="s">
        <v>178</v>
      </c>
      <c r="D98" s="8" t="s">
        <v>164</v>
      </c>
      <c r="E98" s="61">
        <v>0</v>
      </c>
      <c r="F98" s="61">
        <v>120</v>
      </c>
      <c r="G98" s="61">
        <v>0</v>
      </c>
      <c r="H98" s="12">
        <v>120</v>
      </c>
      <c r="I98" s="61">
        <v>0</v>
      </c>
      <c r="J98" s="61">
        <v>9.6</v>
      </c>
      <c r="K98" s="61">
        <v>0</v>
      </c>
      <c r="L98" s="13">
        <v>9.6</v>
      </c>
      <c r="M98" s="16">
        <v>7968</v>
      </c>
      <c r="O98" s="9"/>
      <c r="P98" s="9"/>
      <c r="S98" s="9"/>
    </row>
    <row r="99" spans="2:19" x14ac:dyDescent="0.2">
      <c r="B99" s="84" t="s">
        <v>4</v>
      </c>
      <c r="C99" s="34" t="s">
        <v>25</v>
      </c>
      <c r="D99" s="8" t="s">
        <v>164</v>
      </c>
      <c r="E99" s="12">
        <v>0</v>
      </c>
      <c r="F99" s="13">
        <v>36</v>
      </c>
      <c r="G99" s="13">
        <v>0</v>
      </c>
      <c r="H99" s="12">
        <v>36</v>
      </c>
      <c r="I99" s="12">
        <v>0</v>
      </c>
      <c r="J99" s="13">
        <v>0</v>
      </c>
      <c r="K99" s="13">
        <v>0</v>
      </c>
      <c r="L99" s="13">
        <v>0</v>
      </c>
      <c r="M99" s="16">
        <v>2016</v>
      </c>
      <c r="O99" s="9"/>
      <c r="P99" s="9"/>
      <c r="S99" s="9"/>
    </row>
    <row r="100" spans="2:19" x14ac:dyDescent="0.2">
      <c r="B100" s="84" t="s">
        <v>4</v>
      </c>
      <c r="C100" s="34" t="s">
        <v>26</v>
      </c>
      <c r="D100" s="8" t="s">
        <v>171</v>
      </c>
      <c r="E100" s="12">
        <v>0</v>
      </c>
      <c r="F100" s="13">
        <v>36</v>
      </c>
      <c r="G100" s="13">
        <v>0</v>
      </c>
      <c r="H100" s="12">
        <v>36</v>
      </c>
      <c r="I100" s="12">
        <v>0</v>
      </c>
      <c r="J100" s="13">
        <v>0</v>
      </c>
      <c r="K100" s="13">
        <v>0</v>
      </c>
      <c r="L100" s="13">
        <v>0</v>
      </c>
      <c r="M100" s="16">
        <v>2016</v>
      </c>
      <c r="O100" s="9"/>
      <c r="P100" s="9"/>
      <c r="S100" s="9"/>
    </row>
    <row r="101" spans="2:19" ht="13.5" thickBot="1" x14ac:dyDescent="0.25">
      <c r="B101" s="64" t="s">
        <v>4</v>
      </c>
      <c r="C101" s="65" t="s">
        <v>27</v>
      </c>
      <c r="D101" s="66" t="s">
        <v>164</v>
      </c>
      <c r="E101" s="67">
        <v>0</v>
      </c>
      <c r="F101" s="67">
        <v>90</v>
      </c>
      <c r="G101" s="67">
        <v>0</v>
      </c>
      <c r="H101" s="67">
        <v>90</v>
      </c>
      <c r="I101" s="67">
        <v>0</v>
      </c>
      <c r="J101" s="67">
        <v>4.8</v>
      </c>
      <c r="K101" s="67">
        <v>0</v>
      </c>
      <c r="L101" s="68">
        <v>4.8</v>
      </c>
      <c r="M101" s="69">
        <v>5664</v>
      </c>
      <c r="O101" s="9"/>
      <c r="P101" s="9"/>
      <c r="S101" s="9"/>
    </row>
    <row r="102" spans="2:19" x14ac:dyDescent="0.2">
      <c r="B102" s="85" t="s">
        <v>5</v>
      </c>
      <c r="C102" s="2" t="s">
        <v>5</v>
      </c>
      <c r="D102" s="3" t="s">
        <v>164</v>
      </c>
      <c r="E102" s="10">
        <v>0</v>
      </c>
      <c r="F102" s="11">
        <v>0</v>
      </c>
      <c r="G102" s="11">
        <v>4995.5999999999995</v>
      </c>
      <c r="H102" s="10">
        <v>4995.5999999999995</v>
      </c>
      <c r="I102" s="10">
        <v>0</v>
      </c>
      <c r="J102" s="11">
        <v>0</v>
      </c>
      <c r="K102" s="11">
        <v>62.4</v>
      </c>
      <c r="L102" s="11">
        <v>62.4</v>
      </c>
      <c r="M102" s="15">
        <v>254691.57024793385</v>
      </c>
      <c r="O102" s="9"/>
      <c r="P102" s="9"/>
      <c r="S102" s="9"/>
    </row>
    <row r="103" spans="2:19" x14ac:dyDescent="0.2">
      <c r="B103" s="84" t="s">
        <v>5</v>
      </c>
      <c r="C103" s="7" t="s">
        <v>28</v>
      </c>
      <c r="D103" s="8" t="s">
        <v>164</v>
      </c>
      <c r="E103" s="12">
        <v>6267.5999999999995</v>
      </c>
      <c r="F103" s="13">
        <v>0</v>
      </c>
      <c r="G103" s="13">
        <v>0</v>
      </c>
      <c r="H103" s="12">
        <v>6267.5999999999995</v>
      </c>
      <c r="I103" s="12">
        <v>111.6</v>
      </c>
      <c r="J103" s="13">
        <v>0</v>
      </c>
      <c r="K103" s="13">
        <v>0</v>
      </c>
      <c r="L103" s="13">
        <v>111.6</v>
      </c>
      <c r="M103" s="16">
        <v>290967.76799999998</v>
      </c>
      <c r="O103" s="9"/>
      <c r="P103" s="9"/>
      <c r="S103" s="9"/>
    </row>
    <row r="104" spans="2:19" x14ac:dyDescent="0.2">
      <c r="B104" s="84" t="s">
        <v>5</v>
      </c>
      <c r="C104" s="7" t="s">
        <v>28</v>
      </c>
      <c r="D104" s="8" t="s">
        <v>169</v>
      </c>
      <c r="E104" s="12">
        <v>6075.5999999999995</v>
      </c>
      <c r="F104" s="13">
        <v>0</v>
      </c>
      <c r="G104" s="13">
        <v>0</v>
      </c>
      <c r="H104" s="12">
        <v>6075.5999999999995</v>
      </c>
      <c r="I104" s="12">
        <v>277.2</v>
      </c>
      <c r="J104" s="13">
        <v>0</v>
      </c>
      <c r="K104" s="13">
        <v>0</v>
      </c>
      <c r="L104" s="13">
        <v>277.2</v>
      </c>
      <c r="M104" s="16">
        <v>304400.304</v>
      </c>
      <c r="O104" s="9"/>
      <c r="P104" s="9"/>
      <c r="S104" s="9"/>
    </row>
    <row r="105" spans="2:19" x14ac:dyDescent="0.2">
      <c r="B105" s="84" t="s">
        <v>5</v>
      </c>
      <c r="C105" s="7" t="s">
        <v>28</v>
      </c>
      <c r="D105" s="8" t="s">
        <v>167</v>
      </c>
      <c r="E105" s="12">
        <v>3868.7999999999997</v>
      </c>
      <c r="F105" s="13">
        <v>0</v>
      </c>
      <c r="G105" s="13">
        <v>0</v>
      </c>
      <c r="H105" s="12">
        <v>3868.7999999999997</v>
      </c>
      <c r="I105" s="12">
        <v>58.8</v>
      </c>
      <c r="J105" s="13">
        <v>0</v>
      </c>
      <c r="K105" s="13">
        <v>0</v>
      </c>
      <c r="L105" s="13">
        <v>58.8</v>
      </c>
      <c r="M105" s="16">
        <v>178271.96400000001</v>
      </c>
      <c r="O105" s="9"/>
      <c r="P105" s="9"/>
      <c r="S105" s="9"/>
    </row>
    <row r="106" spans="2:19" x14ac:dyDescent="0.2">
      <c r="B106" s="84" t="s">
        <v>5</v>
      </c>
      <c r="C106" s="7" t="s">
        <v>28</v>
      </c>
      <c r="D106" s="8" t="s">
        <v>170</v>
      </c>
      <c r="E106" s="12">
        <v>10461.6</v>
      </c>
      <c r="F106" s="13">
        <v>0</v>
      </c>
      <c r="G106" s="13">
        <v>0</v>
      </c>
      <c r="H106" s="12">
        <v>10461.6</v>
      </c>
      <c r="I106" s="12">
        <v>12</v>
      </c>
      <c r="J106" s="13">
        <v>0</v>
      </c>
      <c r="K106" s="13">
        <v>0</v>
      </c>
      <c r="L106" s="13">
        <v>12</v>
      </c>
      <c r="M106" s="16">
        <v>462629.23199999996</v>
      </c>
      <c r="O106" s="9"/>
      <c r="P106" s="9"/>
      <c r="S106" s="9"/>
    </row>
    <row r="107" spans="2:19" x14ac:dyDescent="0.2">
      <c r="B107" s="84" t="s">
        <v>5</v>
      </c>
      <c r="C107" s="7" t="s">
        <v>28</v>
      </c>
      <c r="D107" s="8" t="s">
        <v>171</v>
      </c>
      <c r="E107" s="12">
        <v>15813.599999999999</v>
      </c>
      <c r="F107" s="13">
        <v>0</v>
      </c>
      <c r="G107" s="13">
        <v>0</v>
      </c>
      <c r="H107" s="12">
        <v>15813.599999999999</v>
      </c>
      <c r="I107" s="12">
        <v>283.2</v>
      </c>
      <c r="J107" s="13">
        <v>0</v>
      </c>
      <c r="K107" s="13">
        <v>0</v>
      </c>
      <c r="L107" s="13">
        <v>283.2</v>
      </c>
      <c r="M107" s="16">
        <v>734347.78799999994</v>
      </c>
      <c r="O107" s="9"/>
      <c r="P107" s="9"/>
      <c r="S107" s="9"/>
    </row>
    <row r="108" spans="2:19" x14ac:dyDescent="0.2">
      <c r="B108" s="84" t="s">
        <v>5</v>
      </c>
      <c r="C108" s="7" t="s">
        <v>28</v>
      </c>
      <c r="D108" s="8" t="s">
        <v>165</v>
      </c>
      <c r="E108" s="12">
        <v>5517.5999999999995</v>
      </c>
      <c r="F108" s="13">
        <v>0</v>
      </c>
      <c r="G108" s="13">
        <v>0</v>
      </c>
      <c r="H108" s="12">
        <v>5517.5999999999995</v>
      </c>
      <c r="I108" s="12">
        <v>51.6</v>
      </c>
      <c r="J108" s="13">
        <v>0</v>
      </c>
      <c r="K108" s="13">
        <v>0</v>
      </c>
      <c r="L108" s="13">
        <v>51.6</v>
      </c>
      <c r="M108" s="16">
        <v>249982.66800000001</v>
      </c>
      <c r="O108" s="9"/>
      <c r="P108" s="9"/>
      <c r="S108" s="9"/>
    </row>
    <row r="109" spans="2:19" x14ac:dyDescent="0.2">
      <c r="B109" s="84" t="s">
        <v>5</v>
      </c>
      <c r="C109" s="7" t="s">
        <v>28</v>
      </c>
      <c r="D109" s="8" t="s">
        <v>166</v>
      </c>
      <c r="E109" s="12">
        <v>1214.3999999999999</v>
      </c>
      <c r="F109" s="13">
        <v>0</v>
      </c>
      <c r="G109" s="13">
        <v>0</v>
      </c>
      <c r="H109" s="12">
        <v>1214.3999999999999</v>
      </c>
      <c r="I109" s="12">
        <v>24</v>
      </c>
      <c r="J109" s="13">
        <v>0</v>
      </c>
      <c r="K109" s="13">
        <v>0</v>
      </c>
      <c r="L109" s="13">
        <v>24</v>
      </c>
      <c r="M109" s="16">
        <v>56691.648000000001</v>
      </c>
      <c r="O109" s="9"/>
      <c r="P109" s="9"/>
      <c r="S109" s="9"/>
    </row>
    <row r="110" spans="2:19" x14ac:dyDescent="0.2">
      <c r="B110" s="84" t="s">
        <v>5</v>
      </c>
      <c r="C110" s="7" t="s">
        <v>28</v>
      </c>
      <c r="D110" s="8" t="s">
        <v>168</v>
      </c>
      <c r="E110" s="12">
        <v>13357.199999999999</v>
      </c>
      <c r="F110" s="13">
        <v>0</v>
      </c>
      <c r="G110" s="13">
        <v>0</v>
      </c>
      <c r="H110" s="12">
        <v>13357.199999999999</v>
      </c>
      <c r="I110" s="12">
        <v>13.2</v>
      </c>
      <c r="J110" s="13">
        <v>0</v>
      </c>
      <c r="K110" s="13">
        <v>0</v>
      </c>
      <c r="L110" s="13">
        <v>13.2</v>
      </c>
      <c r="M110" s="16">
        <v>590396.97599999991</v>
      </c>
      <c r="O110" s="9"/>
      <c r="P110" s="9"/>
      <c r="S110" s="9"/>
    </row>
    <row r="111" spans="2:19" x14ac:dyDescent="0.2">
      <c r="B111" s="84" t="s">
        <v>5</v>
      </c>
      <c r="C111" s="7" t="s">
        <v>29</v>
      </c>
      <c r="D111" s="8" t="s">
        <v>171</v>
      </c>
      <c r="E111" s="61">
        <v>0</v>
      </c>
      <c r="F111" s="61">
        <v>0</v>
      </c>
      <c r="G111" s="61">
        <v>133.19999999999999</v>
      </c>
      <c r="H111" s="12">
        <v>133.19999999999999</v>
      </c>
      <c r="I111" s="61">
        <v>0</v>
      </c>
      <c r="J111" s="61">
        <v>0</v>
      </c>
      <c r="K111" s="61">
        <v>0</v>
      </c>
      <c r="L111" s="13">
        <v>0</v>
      </c>
      <c r="M111" s="16">
        <v>9315.6</v>
      </c>
      <c r="O111" s="9"/>
      <c r="P111" s="9"/>
      <c r="S111" s="9"/>
    </row>
    <row r="112" spans="2:19" x14ac:dyDescent="0.2">
      <c r="B112" s="84" t="s">
        <v>5</v>
      </c>
      <c r="C112" s="7" t="s">
        <v>30</v>
      </c>
      <c r="D112" s="8" t="s">
        <v>167</v>
      </c>
      <c r="E112" s="61">
        <v>0</v>
      </c>
      <c r="F112" s="61">
        <v>0</v>
      </c>
      <c r="G112" s="61">
        <v>132</v>
      </c>
      <c r="H112" s="12">
        <v>132</v>
      </c>
      <c r="I112" s="61">
        <v>0</v>
      </c>
      <c r="J112" s="61">
        <v>0</v>
      </c>
      <c r="K112" s="61">
        <v>0</v>
      </c>
      <c r="L112" s="13">
        <v>0</v>
      </c>
      <c r="M112" s="16">
        <v>9600</v>
      </c>
      <c r="O112" s="9"/>
      <c r="P112" s="9"/>
      <c r="S112" s="9"/>
    </row>
    <row r="113" spans="2:19" x14ac:dyDescent="0.2">
      <c r="B113" s="84" t="s">
        <v>5</v>
      </c>
      <c r="C113" s="7" t="s">
        <v>31</v>
      </c>
      <c r="D113" s="8" t="s">
        <v>164</v>
      </c>
      <c r="E113" s="61">
        <v>0</v>
      </c>
      <c r="F113" s="61">
        <v>0</v>
      </c>
      <c r="G113" s="61">
        <v>168</v>
      </c>
      <c r="H113" s="12">
        <v>168</v>
      </c>
      <c r="I113" s="61">
        <v>0</v>
      </c>
      <c r="J113" s="61">
        <v>0</v>
      </c>
      <c r="K113" s="61">
        <v>0</v>
      </c>
      <c r="L113" s="13">
        <v>0</v>
      </c>
      <c r="M113" s="16">
        <v>9828</v>
      </c>
      <c r="O113" s="9"/>
      <c r="P113" s="9"/>
      <c r="S113" s="9"/>
    </row>
    <row r="114" spans="2:19" x14ac:dyDescent="0.2">
      <c r="B114" s="84" t="s">
        <v>5</v>
      </c>
      <c r="C114" s="7" t="s">
        <v>32</v>
      </c>
      <c r="D114" s="8" t="s">
        <v>164</v>
      </c>
      <c r="E114" s="12">
        <v>18450</v>
      </c>
      <c r="F114" s="13">
        <v>0</v>
      </c>
      <c r="G114" s="13">
        <v>0</v>
      </c>
      <c r="H114" s="12">
        <v>18450</v>
      </c>
      <c r="I114" s="12">
        <v>480</v>
      </c>
      <c r="J114" s="13">
        <v>0</v>
      </c>
      <c r="K114" s="13">
        <v>0</v>
      </c>
      <c r="L114" s="13">
        <v>480</v>
      </c>
      <c r="M114" s="16">
        <v>1167480</v>
      </c>
      <c r="O114" s="9"/>
      <c r="P114" s="9"/>
      <c r="S114" s="9"/>
    </row>
    <row r="115" spans="2:19" x14ac:dyDescent="0.2">
      <c r="B115" s="84" t="s">
        <v>5</v>
      </c>
      <c r="C115" s="7" t="s">
        <v>33</v>
      </c>
      <c r="D115" s="8" t="s">
        <v>164</v>
      </c>
      <c r="E115" s="12">
        <v>0</v>
      </c>
      <c r="F115" s="13">
        <v>300</v>
      </c>
      <c r="G115" s="13">
        <v>0</v>
      </c>
      <c r="H115" s="12">
        <v>300</v>
      </c>
      <c r="I115" s="12">
        <v>0</v>
      </c>
      <c r="J115" s="13">
        <v>240</v>
      </c>
      <c r="K115" s="13">
        <v>0</v>
      </c>
      <c r="L115" s="13">
        <v>240</v>
      </c>
      <c r="M115" s="16">
        <v>28565.950413223141</v>
      </c>
      <c r="O115" s="9"/>
      <c r="P115" s="9"/>
      <c r="S115" s="9"/>
    </row>
    <row r="116" spans="2:19" x14ac:dyDescent="0.2">
      <c r="B116" s="84" t="s">
        <v>5</v>
      </c>
      <c r="C116" s="7" t="s">
        <v>34</v>
      </c>
      <c r="D116" s="8" t="s">
        <v>164</v>
      </c>
      <c r="E116" s="12">
        <v>150</v>
      </c>
      <c r="F116" s="13">
        <v>0</v>
      </c>
      <c r="G116" s="13">
        <v>0</v>
      </c>
      <c r="H116" s="12">
        <v>150</v>
      </c>
      <c r="I116" s="12">
        <v>12</v>
      </c>
      <c r="J116" s="13">
        <v>0</v>
      </c>
      <c r="K116" s="13">
        <v>0</v>
      </c>
      <c r="L116" s="13">
        <v>12</v>
      </c>
      <c r="M116" s="16">
        <v>11844</v>
      </c>
      <c r="O116" s="9"/>
      <c r="P116" s="9"/>
      <c r="S116" s="9"/>
    </row>
    <row r="117" spans="2:19" x14ac:dyDescent="0.2">
      <c r="B117" s="84" t="s">
        <v>5</v>
      </c>
      <c r="C117" s="7" t="s">
        <v>34</v>
      </c>
      <c r="D117" s="8" t="s">
        <v>166</v>
      </c>
      <c r="E117" s="12">
        <v>714</v>
      </c>
      <c r="F117" s="13">
        <v>0</v>
      </c>
      <c r="G117" s="13">
        <v>0</v>
      </c>
      <c r="H117" s="12">
        <v>714</v>
      </c>
      <c r="I117" s="12">
        <v>60</v>
      </c>
      <c r="J117" s="13">
        <v>0</v>
      </c>
      <c r="K117" s="13">
        <v>0</v>
      </c>
      <c r="L117" s="13">
        <v>60</v>
      </c>
      <c r="M117" s="16">
        <v>56793.599999999999</v>
      </c>
      <c r="O117" s="9"/>
      <c r="P117" s="9"/>
      <c r="S117" s="9"/>
    </row>
    <row r="118" spans="2:19" x14ac:dyDescent="0.2">
      <c r="B118" s="84" t="s">
        <v>5</v>
      </c>
      <c r="C118" s="7" t="s">
        <v>35</v>
      </c>
      <c r="D118" s="8" t="s">
        <v>164</v>
      </c>
      <c r="E118" s="12">
        <v>240</v>
      </c>
      <c r="F118" s="13">
        <v>0</v>
      </c>
      <c r="G118" s="13">
        <v>0</v>
      </c>
      <c r="H118" s="12">
        <v>240</v>
      </c>
      <c r="I118" s="12">
        <v>0</v>
      </c>
      <c r="J118" s="13">
        <v>0</v>
      </c>
      <c r="K118" s="13">
        <v>0</v>
      </c>
      <c r="L118" s="13">
        <v>0</v>
      </c>
      <c r="M118" s="16">
        <v>15480</v>
      </c>
      <c r="O118" s="9"/>
      <c r="P118" s="9"/>
      <c r="S118" s="9"/>
    </row>
    <row r="119" spans="2:19" x14ac:dyDescent="0.2">
      <c r="B119" s="84" t="s">
        <v>5</v>
      </c>
      <c r="C119" s="7" t="s">
        <v>36</v>
      </c>
      <c r="D119" s="8" t="s">
        <v>165</v>
      </c>
      <c r="E119" s="12">
        <v>3213.6</v>
      </c>
      <c r="F119" s="13">
        <v>0</v>
      </c>
      <c r="G119" s="13">
        <v>0</v>
      </c>
      <c r="H119" s="12">
        <v>3213.6</v>
      </c>
      <c r="I119" s="12">
        <v>12</v>
      </c>
      <c r="J119" s="13">
        <v>0</v>
      </c>
      <c r="K119" s="13">
        <v>0</v>
      </c>
      <c r="L119" s="13">
        <v>12</v>
      </c>
      <c r="M119" s="16">
        <v>210672.39669421487</v>
      </c>
      <c r="O119" s="9"/>
      <c r="P119" s="9"/>
      <c r="S119" s="9"/>
    </row>
    <row r="120" spans="2:19" x14ac:dyDescent="0.2">
      <c r="B120" s="84" t="s">
        <v>5</v>
      </c>
      <c r="C120" s="7" t="s">
        <v>37</v>
      </c>
      <c r="D120" s="8" t="s">
        <v>165</v>
      </c>
      <c r="E120" s="12">
        <v>1506</v>
      </c>
      <c r="F120" s="13">
        <v>0</v>
      </c>
      <c r="G120" s="13">
        <v>0</v>
      </c>
      <c r="H120" s="12">
        <v>1506</v>
      </c>
      <c r="I120" s="12">
        <v>42</v>
      </c>
      <c r="J120" s="13">
        <v>0</v>
      </c>
      <c r="K120" s="13">
        <v>0</v>
      </c>
      <c r="L120" s="13">
        <v>42</v>
      </c>
      <c r="M120" s="16">
        <v>113260.1652892562</v>
      </c>
      <c r="O120" s="9"/>
      <c r="P120" s="9"/>
      <c r="S120" s="9"/>
    </row>
    <row r="121" spans="2:19" x14ac:dyDescent="0.2">
      <c r="B121" s="84" t="s">
        <v>5</v>
      </c>
      <c r="C121" s="7" t="s">
        <v>38</v>
      </c>
      <c r="D121" s="8" t="s">
        <v>164</v>
      </c>
      <c r="E121" s="12">
        <v>360</v>
      </c>
      <c r="F121" s="13">
        <v>3000</v>
      </c>
      <c r="G121" s="13">
        <v>0</v>
      </c>
      <c r="H121" s="12">
        <v>3360</v>
      </c>
      <c r="I121" s="12">
        <v>0</v>
      </c>
      <c r="J121" s="13">
        <v>4.8</v>
      </c>
      <c r="K121" s="13">
        <v>0</v>
      </c>
      <c r="L121" s="13">
        <v>4.8</v>
      </c>
      <c r="M121" s="16">
        <v>371182.80991735536</v>
      </c>
      <c r="O121" s="9"/>
      <c r="P121" s="9"/>
      <c r="S121" s="9"/>
    </row>
    <row r="122" spans="2:19" x14ac:dyDescent="0.2">
      <c r="B122" s="84" t="s">
        <v>5</v>
      </c>
      <c r="C122" s="7" t="s">
        <v>39</v>
      </c>
      <c r="D122" s="8" t="s">
        <v>166</v>
      </c>
      <c r="E122" s="12">
        <v>0</v>
      </c>
      <c r="F122" s="13">
        <v>0</v>
      </c>
      <c r="G122" s="13">
        <v>1494</v>
      </c>
      <c r="H122" s="12">
        <v>1494</v>
      </c>
      <c r="I122" s="12">
        <v>0</v>
      </c>
      <c r="J122" s="13">
        <v>0</v>
      </c>
      <c r="K122" s="13">
        <v>22.8</v>
      </c>
      <c r="L122" s="13">
        <v>22.8</v>
      </c>
      <c r="M122" s="16">
        <v>93938.181818181823</v>
      </c>
      <c r="O122" s="9"/>
      <c r="P122" s="9"/>
      <c r="S122" s="9"/>
    </row>
    <row r="123" spans="2:19" x14ac:dyDescent="0.2">
      <c r="B123" s="84" t="s">
        <v>5</v>
      </c>
      <c r="C123" s="7" t="s">
        <v>40</v>
      </c>
      <c r="D123" s="8" t="s">
        <v>164</v>
      </c>
      <c r="E123" s="12">
        <v>16800</v>
      </c>
      <c r="F123" s="13">
        <v>0</v>
      </c>
      <c r="G123" s="13">
        <v>0</v>
      </c>
      <c r="H123" s="12">
        <v>16800</v>
      </c>
      <c r="I123" s="12">
        <v>600</v>
      </c>
      <c r="J123" s="13">
        <v>0</v>
      </c>
      <c r="K123" s="13">
        <v>0</v>
      </c>
      <c r="L123" s="13">
        <v>600</v>
      </c>
      <c r="M123" s="16">
        <v>1075709.7520661156</v>
      </c>
      <c r="O123" s="9"/>
      <c r="P123" s="9"/>
      <c r="S123" s="9"/>
    </row>
    <row r="124" spans="2:19" x14ac:dyDescent="0.2">
      <c r="B124" s="84" t="s">
        <v>5</v>
      </c>
      <c r="C124" s="7" t="s">
        <v>41</v>
      </c>
      <c r="D124" s="8" t="s">
        <v>164</v>
      </c>
      <c r="E124" s="12">
        <v>0</v>
      </c>
      <c r="F124" s="13">
        <v>0</v>
      </c>
      <c r="G124" s="13">
        <v>3900</v>
      </c>
      <c r="H124" s="12">
        <v>3900</v>
      </c>
      <c r="I124" s="12">
        <v>0</v>
      </c>
      <c r="J124" s="13">
        <v>0</v>
      </c>
      <c r="K124" s="13">
        <v>0</v>
      </c>
      <c r="L124" s="13">
        <v>0</v>
      </c>
      <c r="M124" s="16">
        <v>206426.77685950411</v>
      </c>
      <c r="O124" s="9"/>
      <c r="P124" s="9"/>
      <c r="S124" s="9"/>
    </row>
    <row r="125" spans="2:19" x14ac:dyDescent="0.2">
      <c r="B125" s="84" t="s">
        <v>5</v>
      </c>
      <c r="C125" s="7" t="s">
        <v>42</v>
      </c>
      <c r="D125" s="8" t="s">
        <v>164</v>
      </c>
      <c r="E125" s="12">
        <v>0</v>
      </c>
      <c r="F125" s="13">
        <v>4450.8</v>
      </c>
      <c r="G125" s="13">
        <v>0</v>
      </c>
      <c r="H125" s="12">
        <v>4450.8</v>
      </c>
      <c r="I125" s="12">
        <v>0</v>
      </c>
      <c r="J125" s="13">
        <v>44.4</v>
      </c>
      <c r="K125" s="13">
        <v>0</v>
      </c>
      <c r="L125" s="13">
        <v>44.4</v>
      </c>
      <c r="M125" s="16">
        <v>337307.10743801657</v>
      </c>
      <c r="O125" s="9"/>
      <c r="P125" s="9"/>
      <c r="S125" s="9"/>
    </row>
    <row r="126" spans="2:19" x14ac:dyDescent="0.2">
      <c r="B126" s="84" t="s">
        <v>5</v>
      </c>
      <c r="C126" s="7" t="s">
        <v>43</v>
      </c>
      <c r="D126" s="8" t="s">
        <v>164</v>
      </c>
      <c r="E126" s="12">
        <v>0</v>
      </c>
      <c r="F126" s="13">
        <v>0</v>
      </c>
      <c r="G126" s="13">
        <v>3014.4</v>
      </c>
      <c r="H126" s="12">
        <v>3014.4</v>
      </c>
      <c r="I126" s="12">
        <v>0</v>
      </c>
      <c r="J126" s="13">
        <v>0</v>
      </c>
      <c r="K126" s="13">
        <v>0</v>
      </c>
      <c r="L126" s="13">
        <v>0</v>
      </c>
      <c r="M126" s="16">
        <v>150960.99173553719</v>
      </c>
      <c r="O126" s="9"/>
      <c r="P126" s="9"/>
      <c r="S126" s="9"/>
    </row>
    <row r="127" spans="2:19" x14ac:dyDescent="0.2">
      <c r="B127" s="84" t="s">
        <v>5</v>
      </c>
      <c r="C127" s="7" t="s">
        <v>44</v>
      </c>
      <c r="D127" s="8" t="s">
        <v>164</v>
      </c>
      <c r="E127" s="12">
        <v>0</v>
      </c>
      <c r="F127" s="13">
        <v>0</v>
      </c>
      <c r="G127" s="13">
        <v>8457.6</v>
      </c>
      <c r="H127" s="12">
        <v>8457.6</v>
      </c>
      <c r="I127" s="12">
        <v>0</v>
      </c>
      <c r="J127" s="13">
        <v>0</v>
      </c>
      <c r="K127" s="13">
        <v>13.2</v>
      </c>
      <c r="L127" s="13">
        <v>13.2</v>
      </c>
      <c r="M127" s="16">
        <v>468495.867768595</v>
      </c>
      <c r="O127" s="9"/>
      <c r="P127" s="9"/>
      <c r="S127" s="9"/>
    </row>
    <row r="128" spans="2:19" x14ac:dyDescent="0.2">
      <c r="B128" s="84" t="s">
        <v>5</v>
      </c>
      <c r="C128" s="7" t="s">
        <v>45</v>
      </c>
      <c r="D128" s="8" t="s">
        <v>164</v>
      </c>
      <c r="E128" s="12">
        <v>3534</v>
      </c>
      <c r="F128" s="13">
        <v>0</v>
      </c>
      <c r="G128" s="13">
        <v>0</v>
      </c>
      <c r="H128" s="12">
        <v>3534</v>
      </c>
      <c r="I128" s="12">
        <v>0</v>
      </c>
      <c r="J128" s="13">
        <v>0</v>
      </c>
      <c r="K128" s="13">
        <v>0</v>
      </c>
      <c r="L128" s="13">
        <v>0</v>
      </c>
      <c r="M128" s="16">
        <v>194334.54545454547</v>
      </c>
      <c r="O128" s="9"/>
      <c r="P128" s="9"/>
      <c r="S128" s="9"/>
    </row>
    <row r="129" spans="2:19" x14ac:dyDescent="0.2">
      <c r="B129" s="84" t="s">
        <v>5</v>
      </c>
      <c r="C129" s="7" t="s">
        <v>46</v>
      </c>
      <c r="D129" s="8" t="s">
        <v>164</v>
      </c>
      <c r="E129" s="12">
        <v>5400</v>
      </c>
      <c r="F129" s="13">
        <v>0</v>
      </c>
      <c r="G129" s="13">
        <v>0</v>
      </c>
      <c r="H129" s="12">
        <v>5400</v>
      </c>
      <c r="I129" s="12">
        <v>6</v>
      </c>
      <c r="J129" s="13">
        <v>0</v>
      </c>
      <c r="K129" s="13">
        <v>0</v>
      </c>
      <c r="L129" s="13">
        <v>6</v>
      </c>
      <c r="M129" s="16">
        <v>322223.80165289255</v>
      </c>
      <c r="O129" s="9"/>
      <c r="P129" s="9"/>
      <c r="S129" s="9"/>
    </row>
    <row r="130" spans="2:19" x14ac:dyDescent="0.2">
      <c r="B130" s="84" t="s">
        <v>5</v>
      </c>
      <c r="C130" s="7" t="s">
        <v>47</v>
      </c>
      <c r="D130" s="8" t="s">
        <v>164</v>
      </c>
      <c r="E130" s="12">
        <v>0</v>
      </c>
      <c r="F130" s="13">
        <v>1500</v>
      </c>
      <c r="G130" s="13">
        <v>0</v>
      </c>
      <c r="H130" s="12">
        <v>1500</v>
      </c>
      <c r="I130" s="12">
        <v>7.1999999999999993</v>
      </c>
      <c r="J130" s="13">
        <v>0</v>
      </c>
      <c r="K130" s="13">
        <v>0</v>
      </c>
      <c r="L130" s="13">
        <v>7.1999999999999993</v>
      </c>
      <c r="M130" s="16">
        <v>89720.33057851241</v>
      </c>
      <c r="O130" s="9"/>
      <c r="P130" s="9"/>
      <c r="S130" s="9"/>
    </row>
    <row r="131" spans="2:19" x14ac:dyDescent="0.2">
      <c r="B131" s="84" t="s">
        <v>5</v>
      </c>
      <c r="C131" s="7" t="s">
        <v>48</v>
      </c>
      <c r="D131" s="8" t="s">
        <v>164</v>
      </c>
      <c r="E131" s="12">
        <v>1620</v>
      </c>
      <c r="F131" s="13">
        <v>1620</v>
      </c>
      <c r="G131" s="13">
        <v>0</v>
      </c>
      <c r="H131" s="12">
        <v>3240</v>
      </c>
      <c r="I131" s="12">
        <v>90</v>
      </c>
      <c r="J131" s="13">
        <v>90</v>
      </c>
      <c r="K131" s="13">
        <v>0</v>
      </c>
      <c r="L131" s="13">
        <v>180</v>
      </c>
      <c r="M131" s="16">
        <v>199259.50413223141</v>
      </c>
      <c r="O131" s="9"/>
      <c r="P131" s="9"/>
      <c r="S131" s="9"/>
    </row>
    <row r="132" spans="2:19" x14ac:dyDescent="0.2">
      <c r="B132" s="84" t="s">
        <v>5</v>
      </c>
      <c r="C132" s="7" t="s">
        <v>49</v>
      </c>
      <c r="D132" s="8" t="s">
        <v>164</v>
      </c>
      <c r="E132" s="12">
        <v>0</v>
      </c>
      <c r="F132" s="13">
        <v>4200</v>
      </c>
      <c r="G132" s="13">
        <v>0</v>
      </c>
      <c r="H132" s="12">
        <v>4200</v>
      </c>
      <c r="I132" s="12">
        <v>0</v>
      </c>
      <c r="J132" s="13">
        <v>6</v>
      </c>
      <c r="K132" s="13">
        <v>0</v>
      </c>
      <c r="L132" s="13">
        <v>6</v>
      </c>
      <c r="M132" s="16">
        <v>349158.34710743808</v>
      </c>
      <c r="O132" s="9"/>
      <c r="P132" s="9"/>
      <c r="S132" s="9"/>
    </row>
    <row r="133" spans="2:19" x14ac:dyDescent="0.2">
      <c r="B133" s="84" t="s">
        <v>5</v>
      </c>
      <c r="C133" s="7" t="s">
        <v>50</v>
      </c>
      <c r="D133" s="8" t="s">
        <v>164</v>
      </c>
      <c r="E133" s="12">
        <v>0</v>
      </c>
      <c r="F133" s="13">
        <v>3702</v>
      </c>
      <c r="G133" s="13">
        <v>0</v>
      </c>
      <c r="H133" s="12">
        <v>3702</v>
      </c>
      <c r="I133" s="12">
        <v>0</v>
      </c>
      <c r="J133" s="13">
        <v>30</v>
      </c>
      <c r="K133" s="13">
        <v>0</v>
      </c>
      <c r="L133" s="13">
        <v>30</v>
      </c>
      <c r="M133" s="16">
        <v>197633.05785123969</v>
      </c>
      <c r="O133" s="9"/>
      <c r="P133" s="9"/>
      <c r="S133" s="9"/>
    </row>
    <row r="134" spans="2:19" x14ac:dyDescent="0.2">
      <c r="B134" s="84" t="s">
        <v>5</v>
      </c>
      <c r="C134" s="7" t="s">
        <v>51</v>
      </c>
      <c r="D134" s="8" t="s">
        <v>164</v>
      </c>
      <c r="E134" s="12">
        <v>7280.4</v>
      </c>
      <c r="F134" s="13">
        <v>0</v>
      </c>
      <c r="G134" s="13">
        <v>0</v>
      </c>
      <c r="H134" s="12">
        <v>7280.4</v>
      </c>
      <c r="I134" s="12">
        <v>192</v>
      </c>
      <c r="J134" s="13">
        <v>0</v>
      </c>
      <c r="K134" s="13">
        <v>0</v>
      </c>
      <c r="L134" s="13">
        <v>192</v>
      </c>
      <c r="M134" s="16">
        <v>401104.46280991728</v>
      </c>
      <c r="O134" s="9"/>
      <c r="P134" s="9"/>
      <c r="S134" s="9"/>
    </row>
    <row r="135" spans="2:19" x14ac:dyDescent="0.2">
      <c r="B135" s="84" t="s">
        <v>5</v>
      </c>
      <c r="C135" s="7" t="s">
        <v>52</v>
      </c>
      <c r="D135" s="8" t="s">
        <v>169</v>
      </c>
      <c r="E135" s="13">
        <v>1794</v>
      </c>
      <c r="F135" s="13">
        <v>0</v>
      </c>
      <c r="G135" s="13">
        <v>0</v>
      </c>
      <c r="H135" s="12">
        <v>1794</v>
      </c>
      <c r="I135" s="12">
        <v>0</v>
      </c>
      <c r="J135" s="13">
        <v>0</v>
      </c>
      <c r="K135" s="13">
        <v>0</v>
      </c>
      <c r="L135" s="13">
        <v>0</v>
      </c>
      <c r="M135" s="16">
        <v>89699.504132231406</v>
      </c>
      <c r="O135" s="9"/>
      <c r="P135" s="9"/>
      <c r="S135" s="9"/>
    </row>
    <row r="136" spans="2:19" x14ac:dyDescent="0.2">
      <c r="B136" s="84" t="s">
        <v>5</v>
      </c>
      <c r="C136" s="7" t="s">
        <v>53</v>
      </c>
      <c r="D136" s="8" t="s">
        <v>169</v>
      </c>
      <c r="E136" s="12">
        <v>0</v>
      </c>
      <c r="F136" s="13">
        <v>0</v>
      </c>
      <c r="G136" s="13">
        <v>1466.3999999999999</v>
      </c>
      <c r="H136" s="12">
        <v>1466.3999999999999</v>
      </c>
      <c r="I136" s="12">
        <v>0</v>
      </c>
      <c r="J136" s="13">
        <v>0</v>
      </c>
      <c r="K136" s="13">
        <v>19.2</v>
      </c>
      <c r="L136" s="13">
        <v>19.2</v>
      </c>
      <c r="M136" s="16">
        <v>81988.760330578516</v>
      </c>
      <c r="O136" s="9"/>
      <c r="P136" s="9"/>
      <c r="S136" s="9"/>
    </row>
    <row r="137" spans="2:19" x14ac:dyDescent="0.2">
      <c r="B137" s="84" t="s">
        <v>5</v>
      </c>
      <c r="C137" s="7" t="s">
        <v>54</v>
      </c>
      <c r="D137" s="8" t="s">
        <v>169</v>
      </c>
      <c r="E137" s="12">
        <v>5100</v>
      </c>
      <c r="F137" s="13">
        <v>0</v>
      </c>
      <c r="G137" s="13">
        <v>0</v>
      </c>
      <c r="H137" s="12">
        <v>5100</v>
      </c>
      <c r="I137" s="12">
        <v>0</v>
      </c>
      <c r="J137" s="13">
        <v>0</v>
      </c>
      <c r="K137" s="13">
        <v>0</v>
      </c>
      <c r="L137" s="13">
        <v>0</v>
      </c>
      <c r="M137" s="16">
        <v>282795.37190082646</v>
      </c>
      <c r="O137" s="9"/>
      <c r="P137" s="9"/>
      <c r="S137" s="9"/>
    </row>
    <row r="138" spans="2:19" x14ac:dyDescent="0.2">
      <c r="B138" s="84" t="s">
        <v>5</v>
      </c>
      <c r="C138" s="7" t="s">
        <v>55</v>
      </c>
      <c r="D138" s="8" t="s">
        <v>169</v>
      </c>
      <c r="E138" s="12">
        <v>2016</v>
      </c>
      <c r="F138" s="13">
        <v>0</v>
      </c>
      <c r="G138" s="13">
        <v>0</v>
      </c>
      <c r="H138" s="12">
        <v>2016</v>
      </c>
      <c r="I138" s="12">
        <v>9.6</v>
      </c>
      <c r="J138" s="13">
        <v>0</v>
      </c>
      <c r="K138" s="13">
        <v>0</v>
      </c>
      <c r="L138" s="13">
        <v>9.6</v>
      </c>
      <c r="M138" s="16">
        <v>112786.11570247932</v>
      </c>
      <c r="O138" s="9"/>
      <c r="P138" s="9"/>
      <c r="S138" s="9"/>
    </row>
    <row r="139" spans="2:19" x14ac:dyDescent="0.2">
      <c r="B139" s="84" t="s">
        <v>5</v>
      </c>
      <c r="C139" s="7" t="s">
        <v>56</v>
      </c>
      <c r="D139" s="8" t="s">
        <v>169</v>
      </c>
      <c r="E139" s="12">
        <v>1512</v>
      </c>
      <c r="F139" s="13">
        <v>0</v>
      </c>
      <c r="G139" s="13">
        <v>0</v>
      </c>
      <c r="H139" s="12">
        <v>1512</v>
      </c>
      <c r="I139" s="12">
        <v>0</v>
      </c>
      <c r="J139" s="13">
        <v>0</v>
      </c>
      <c r="K139" s="13">
        <v>0</v>
      </c>
      <c r="L139" s="13">
        <v>0</v>
      </c>
      <c r="M139" s="16">
        <v>83840.33057851241</v>
      </c>
      <c r="O139" s="9"/>
      <c r="P139" s="9"/>
      <c r="S139" s="9"/>
    </row>
    <row r="140" spans="2:19" x14ac:dyDescent="0.2">
      <c r="B140" s="84" t="s">
        <v>5</v>
      </c>
      <c r="C140" s="7" t="s">
        <v>57</v>
      </c>
      <c r="D140" s="8" t="s">
        <v>169</v>
      </c>
      <c r="E140" s="12">
        <v>3000</v>
      </c>
      <c r="F140" s="13">
        <v>0</v>
      </c>
      <c r="G140" s="13">
        <v>0</v>
      </c>
      <c r="H140" s="12">
        <v>3000</v>
      </c>
      <c r="I140" s="12">
        <v>0</v>
      </c>
      <c r="J140" s="13">
        <v>0</v>
      </c>
      <c r="K140" s="13">
        <v>0</v>
      </c>
      <c r="L140" s="13">
        <v>0</v>
      </c>
      <c r="M140" s="16">
        <v>166349.75206611567</v>
      </c>
      <c r="O140" s="9"/>
      <c r="P140" s="9"/>
      <c r="S140" s="9"/>
    </row>
    <row r="141" spans="2:19" x14ac:dyDescent="0.2">
      <c r="B141" s="84" t="s">
        <v>5</v>
      </c>
      <c r="C141" s="7" t="s">
        <v>58</v>
      </c>
      <c r="D141" s="8" t="s">
        <v>169</v>
      </c>
      <c r="E141" s="13">
        <v>1112.3999999999999</v>
      </c>
      <c r="F141" s="13">
        <v>0</v>
      </c>
      <c r="G141" s="13">
        <v>0</v>
      </c>
      <c r="H141" s="12">
        <v>1112.3999999999999</v>
      </c>
      <c r="I141" s="12">
        <v>0</v>
      </c>
      <c r="J141" s="13">
        <v>0</v>
      </c>
      <c r="K141" s="13">
        <v>1.2</v>
      </c>
      <c r="L141" s="13">
        <v>1.2</v>
      </c>
      <c r="M141" s="16">
        <v>61682.975206611569</v>
      </c>
      <c r="O141" s="9"/>
      <c r="P141" s="9"/>
      <c r="S141" s="9"/>
    </row>
    <row r="142" spans="2:19" x14ac:dyDescent="0.2">
      <c r="B142" s="84" t="s">
        <v>5</v>
      </c>
      <c r="C142" s="7" t="s">
        <v>200</v>
      </c>
      <c r="D142" s="8" t="s">
        <v>169</v>
      </c>
      <c r="E142" s="12">
        <v>1200</v>
      </c>
      <c r="F142" s="13">
        <v>0</v>
      </c>
      <c r="G142" s="13">
        <v>0</v>
      </c>
      <c r="H142" s="12">
        <v>1200</v>
      </c>
      <c r="I142" s="12">
        <v>0</v>
      </c>
      <c r="J142" s="13">
        <v>0</v>
      </c>
      <c r="K142" s="13">
        <v>0</v>
      </c>
      <c r="L142" s="13">
        <v>0</v>
      </c>
      <c r="M142" s="16">
        <v>54995.702479338841</v>
      </c>
      <c r="O142" s="9"/>
      <c r="P142" s="9"/>
      <c r="S142" s="9"/>
    </row>
    <row r="143" spans="2:19" x14ac:dyDescent="0.2">
      <c r="B143" s="84" t="s">
        <v>5</v>
      </c>
      <c r="C143" s="7" t="s">
        <v>59</v>
      </c>
      <c r="D143" s="8" t="s">
        <v>164</v>
      </c>
      <c r="E143" s="12">
        <v>0</v>
      </c>
      <c r="F143" s="13">
        <v>2580</v>
      </c>
      <c r="G143" s="13">
        <v>0</v>
      </c>
      <c r="H143" s="12">
        <v>2580</v>
      </c>
      <c r="I143" s="12">
        <v>0</v>
      </c>
      <c r="J143" s="13">
        <v>0</v>
      </c>
      <c r="K143" s="13">
        <v>0</v>
      </c>
      <c r="L143" s="13">
        <v>0</v>
      </c>
      <c r="M143" s="16">
        <v>143060.82644628099</v>
      </c>
      <c r="O143" s="9"/>
      <c r="P143" s="9"/>
      <c r="S143" s="9"/>
    </row>
    <row r="144" spans="2:19" x14ac:dyDescent="0.2">
      <c r="B144" s="84" t="s">
        <v>5</v>
      </c>
      <c r="C144" s="7" t="s">
        <v>60</v>
      </c>
      <c r="D144" s="8" t="s">
        <v>164</v>
      </c>
      <c r="E144" s="12">
        <v>4032</v>
      </c>
      <c r="F144" s="13">
        <v>0</v>
      </c>
      <c r="G144" s="13">
        <v>0</v>
      </c>
      <c r="H144" s="12">
        <v>4032</v>
      </c>
      <c r="I144" s="12">
        <v>300</v>
      </c>
      <c r="J144" s="13">
        <v>0</v>
      </c>
      <c r="K144" s="13">
        <v>0</v>
      </c>
      <c r="L144" s="13">
        <v>300</v>
      </c>
      <c r="M144" s="16">
        <v>213959.00826446281</v>
      </c>
      <c r="O144" s="9"/>
      <c r="P144" s="9"/>
      <c r="S144" s="9"/>
    </row>
    <row r="145" spans="2:19" x14ac:dyDescent="0.2">
      <c r="B145" s="84" t="s">
        <v>5</v>
      </c>
      <c r="C145" s="7" t="s">
        <v>61</v>
      </c>
      <c r="D145" s="8" t="s">
        <v>169</v>
      </c>
      <c r="E145" s="12">
        <v>2154</v>
      </c>
      <c r="F145" s="13">
        <v>0</v>
      </c>
      <c r="G145" s="13">
        <v>0</v>
      </c>
      <c r="H145" s="12">
        <v>2154</v>
      </c>
      <c r="I145" s="12">
        <v>6</v>
      </c>
      <c r="J145" s="13">
        <v>0</v>
      </c>
      <c r="K145" s="13">
        <v>0</v>
      </c>
      <c r="L145" s="13">
        <v>6</v>
      </c>
      <c r="M145" s="16">
        <v>119130.2479338843</v>
      </c>
      <c r="O145" s="9"/>
      <c r="P145" s="9"/>
      <c r="S145" s="9"/>
    </row>
    <row r="146" spans="2:19" x14ac:dyDescent="0.2">
      <c r="B146" s="84" t="s">
        <v>5</v>
      </c>
      <c r="C146" s="7" t="s">
        <v>62</v>
      </c>
      <c r="D146" s="8" t="s">
        <v>169</v>
      </c>
      <c r="E146" s="12">
        <v>1380</v>
      </c>
      <c r="F146" s="13">
        <v>0</v>
      </c>
      <c r="G146" s="13">
        <v>0</v>
      </c>
      <c r="H146" s="12">
        <v>1380</v>
      </c>
      <c r="I146" s="12">
        <v>0</v>
      </c>
      <c r="J146" s="13">
        <v>0</v>
      </c>
      <c r="K146" s="13">
        <v>0</v>
      </c>
      <c r="L146" s="13">
        <v>0</v>
      </c>
      <c r="M146" s="16">
        <v>76521.322314049583</v>
      </c>
      <c r="O146" s="9"/>
      <c r="P146" s="9"/>
      <c r="S146" s="9"/>
    </row>
    <row r="147" spans="2:19" x14ac:dyDescent="0.2">
      <c r="B147" s="84" t="s">
        <v>5</v>
      </c>
      <c r="C147" s="7" t="s">
        <v>63</v>
      </c>
      <c r="D147" s="8" t="s">
        <v>167</v>
      </c>
      <c r="E147" s="12">
        <v>0</v>
      </c>
      <c r="F147" s="13">
        <v>0</v>
      </c>
      <c r="G147" s="13">
        <v>3138</v>
      </c>
      <c r="H147" s="12">
        <v>3138</v>
      </c>
      <c r="I147" s="12">
        <v>0</v>
      </c>
      <c r="J147" s="13">
        <v>0</v>
      </c>
      <c r="K147" s="13">
        <v>13.2</v>
      </c>
      <c r="L147" s="13">
        <v>13.2</v>
      </c>
      <c r="M147" s="16">
        <v>155774.87603305787</v>
      </c>
      <c r="O147" s="9"/>
      <c r="P147" s="9"/>
      <c r="S147" s="9"/>
    </row>
    <row r="148" spans="2:19" x14ac:dyDescent="0.2">
      <c r="B148" s="84" t="s">
        <v>5</v>
      </c>
      <c r="C148" s="7" t="s">
        <v>64</v>
      </c>
      <c r="D148" s="8" t="s">
        <v>167</v>
      </c>
      <c r="E148" s="12">
        <v>4320</v>
      </c>
      <c r="F148" s="13">
        <v>0</v>
      </c>
      <c r="G148" s="13">
        <v>0</v>
      </c>
      <c r="H148" s="12">
        <v>4320</v>
      </c>
      <c r="I148" s="12">
        <v>0</v>
      </c>
      <c r="J148" s="13">
        <v>0</v>
      </c>
      <c r="K148" s="13">
        <v>0</v>
      </c>
      <c r="L148" s="13">
        <v>0</v>
      </c>
      <c r="M148" s="16">
        <v>253756.36363636362</v>
      </c>
      <c r="O148" s="9"/>
      <c r="P148" s="9"/>
      <c r="S148" s="9"/>
    </row>
    <row r="149" spans="2:19" x14ac:dyDescent="0.2">
      <c r="B149" s="84" t="s">
        <v>5</v>
      </c>
      <c r="C149" s="7" t="s">
        <v>65</v>
      </c>
      <c r="D149" s="8" t="s">
        <v>167</v>
      </c>
      <c r="E149" s="12">
        <v>0</v>
      </c>
      <c r="F149" s="13">
        <v>1314</v>
      </c>
      <c r="G149" s="13">
        <v>0</v>
      </c>
      <c r="H149" s="12">
        <v>1314</v>
      </c>
      <c r="I149" s="12">
        <v>0</v>
      </c>
      <c r="J149" s="13">
        <v>0</v>
      </c>
      <c r="K149" s="13">
        <v>0</v>
      </c>
      <c r="L149" s="13">
        <v>0</v>
      </c>
      <c r="M149" s="16">
        <v>76869.421487603307</v>
      </c>
      <c r="O149" s="9"/>
      <c r="P149" s="9"/>
      <c r="S149" s="9"/>
    </row>
    <row r="150" spans="2:19" x14ac:dyDescent="0.2">
      <c r="B150" s="84" t="s">
        <v>5</v>
      </c>
      <c r="C150" s="7" t="s">
        <v>66</v>
      </c>
      <c r="D150" s="8" t="s">
        <v>167</v>
      </c>
      <c r="E150" s="12">
        <v>660</v>
      </c>
      <c r="F150" s="13">
        <v>0</v>
      </c>
      <c r="G150" s="13">
        <v>0</v>
      </c>
      <c r="H150" s="12">
        <v>660</v>
      </c>
      <c r="I150" s="12">
        <v>12</v>
      </c>
      <c r="J150" s="13">
        <v>0</v>
      </c>
      <c r="K150" s="13">
        <v>0</v>
      </c>
      <c r="L150" s="13">
        <v>12</v>
      </c>
      <c r="M150" s="16">
        <v>71891.900826446275</v>
      </c>
      <c r="O150" s="9"/>
      <c r="P150" s="9"/>
      <c r="S150" s="9"/>
    </row>
    <row r="151" spans="2:19" x14ac:dyDescent="0.2">
      <c r="B151" s="84" t="s">
        <v>5</v>
      </c>
      <c r="C151" s="7" t="s">
        <v>67</v>
      </c>
      <c r="D151" s="8" t="s">
        <v>167</v>
      </c>
      <c r="E151" s="12">
        <v>0</v>
      </c>
      <c r="F151" s="13">
        <v>0</v>
      </c>
      <c r="G151" s="13">
        <v>720</v>
      </c>
      <c r="H151" s="12">
        <v>720</v>
      </c>
      <c r="I151" s="12">
        <v>0</v>
      </c>
      <c r="J151" s="13">
        <v>0</v>
      </c>
      <c r="K151" s="13">
        <v>0</v>
      </c>
      <c r="L151" s="13">
        <v>0</v>
      </c>
      <c r="M151" s="16">
        <v>35640</v>
      </c>
      <c r="O151" s="9"/>
      <c r="P151" s="9"/>
      <c r="S151" s="9"/>
    </row>
    <row r="152" spans="2:19" x14ac:dyDescent="0.2">
      <c r="B152" s="84" t="s">
        <v>5</v>
      </c>
      <c r="C152" s="7" t="s">
        <v>68</v>
      </c>
      <c r="D152" s="8" t="s">
        <v>167</v>
      </c>
      <c r="E152" s="12">
        <v>0</v>
      </c>
      <c r="F152" s="13">
        <v>708</v>
      </c>
      <c r="G152" s="13">
        <v>708</v>
      </c>
      <c r="H152" s="12">
        <v>1416</v>
      </c>
      <c r="I152" s="12">
        <v>0</v>
      </c>
      <c r="J152" s="13">
        <v>0</v>
      </c>
      <c r="K152" s="13">
        <v>0</v>
      </c>
      <c r="L152" s="13">
        <v>0</v>
      </c>
      <c r="M152" s="16">
        <v>75331.239669421484</v>
      </c>
      <c r="O152" s="9"/>
      <c r="P152" s="9"/>
      <c r="S152" s="9"/>
    </row>
    <row r="153" spans="2:19" x14ac:dyDescent="0.2">
      <c r="B153" s="84" t="s">
        <v>5</v>
      </c>
      <c r="C153" s="7" t="s">
        <v>69</v>
      </c>
      <c r="D153" s="8" t="s">
        <v>167</v>
      </c>
      <c r="E153" s="12">
        <v>600</v>
      </c>
      <c r="F153" s="13">
        <v>0</v>
      </c>
      <c r="G153" s="13">
        <v>0</v>
      </c>
      <c r="H153" s="12">
        <v>600</v>
      </c>
      <c r="I153" s="12">
        <v>12</v>
      </c>
      <c r="J153" s="13">
        <v>0</v>
      </c>
      <c r="K153" s="13">
        <v>0</v>
      </c>
      <c r="L153" s="13">
        <v>12</v>
      </c>
      <c r="M153" s="16">
        <v>35984.132231404954</v>
      </c>
      <c r="O153" s="9"/>
      <c r="P153" s="9"/>
      <c r="S153" s="9"/>
    </row>
    <row r="154" spans="2:19" x14ac:dyDescent="0.2">
      <c r="B154" s="84" t="s">
        <v>5</v>
      </c>
      <c r="C154" s="7" t="s">
        <v>70</v>
      </c>
      <c r="D154" s="8" t="s">
        <v>167</v>
      </c>
      <c r="E154" s="12">
        <v>966</v>
      </c>
      <c r="F154" s="13">
        <v>0</v>
      </c>
      <c r="G154" s="13">
        <v>0</v>
      </c>
      <c r="H154" s="12">
        <v>966</v>
      </c>
      <c r="I154" s="12">
        <v>4.8</v>
      </c>
      <c r="J154" s="13">
        <v>0</v>
      </c>
      <c r="K154" s="13">
        <v>0</v>
      </c>
      <c r="L154" s="13">
        <v>4.8</v>
      </c>
      <c r="M154" s="16">
        <v>73111.735537190078</v>
      </c>
      <c r="O154" s="9"/>
      <c r="P154" s="9"/>
      <c r="S154" s="9"/>
    </row>
    <row r="155" spans="2:19" x14ac:dyDescent="0.2">
      <c r="B155" s="84" t="s">
        <v>5</v>
      </c>
      <c r="C155" s="7" t="s">
        <v>71</v>
      </c>
      <c r="D155" s="8" t="s">
        <v>167</v>
      </c>
      <c r="E155" s="12">
        <v>1524</v>
      </c>
      <c r="F155" s="13">
        <v>0</v>
      </c>
      <c r="G155" s="13">
        <v>0</v>
      </c>
      <c r="H155" s="12">
        <v>1524</v>
      </c>
      <c r="I155" s="12">
        <v>3.5999999999999996</v>
      </c>
      <c r="J155" s="13">
        <v>0</v>
      </c>
      <c r="K155" s="13">
        <v>0</v>
      </c>
      <c r="L155" s="13">
        <v>3.5999999999999996</v>
      </c>
      <c r="M155" s="16">
        <v>88935.867768595039</v>
      </c>
      <c r="O155" s="9"/>
      <c r="P155" s="9"/>
      <c r="S155" s="9"/>
    </row>
    <row r="156" spans="2:19" x14ac:dyDescent="0.2">
      <c r="B156" s="84" t="s">
        <v>5</v>
      </c>
      <c r="C156" s="7" t="s">
        <v>72</v>
      </c>
      <c r="D156" s="8" t="s">
        <v>167</v>
      </c>
      <c r="E156" s="12">
        <v>3583.2</v>
      </c>
      <c r="F156" s="13">
        <v>0</v>
      </c>
      <c r="G156" s="13">
        <v>0</v>
      </c>
      <c r="H156" s="12">
        <v>3583.2</v>
      </c>
      <c r="I156" s="12">
        <v>336</v>
      </c>
      <c r="J156" s="13">
        <v>0</v>
      </c>
      <c r="K156" s="13">
        <v>0</v>
      </c>
      <c r="L156" s="13">
        <v>336</v>
      </c>
      <c r="M156" s="16">
        <v>253028.42975206612</v>
      </c>
      <c r="O156" s="9"/>
      <c r="P156" s="9"/>
      <c r="S156" s="9"/>
    </row>
    <row r="157" spans="2:19" x14ac:dyDescent="0.2">
      <c r="B157" s="84" t="s">
        <v>5</v>
      </c>
      <c r="C157" s="7" t="s">
        <v>73</v>
      </c>
      <c r="D157" s="8" t="s">
        <v>167</v>
      </c>
      <c r="E157" s="12">
        <v>0</v>
      </c>
      <c r="F157" s="13">
        <v>1266</v>
      </c>
      <c r="G157" s="13">
        <v>0</v>
      </c>
      <c r="H157" s="12">
        <v>1266</v>
      </c>
      <c r="I157" s="12">
        <v>0</v>
      </c>
      <c r="J157" s="13">
        <v>2.4</v>
      </c>
      <c r="K157" s="13">
        <v>0</v>
      </c>
      <c r="L157" s="13">
        <v>2.4</v>
      </c>
      <c r="M157" s="16">
        <v>106529.25619834711</v>
      </c>
      <c r="O157" s="9"/>
      <c r="P157" s="9"/>
      <c r="S157" s="9"/>
    </row>
    <row r="158" spans="2:19" x14ac:dyDescent="0.2">
      <c r="B158" s="84" t="s">
        <v>5</v>
      </c>
      <c r="C158" s="7" t="s">
        <v>74</v>
      </c>
      <c r="D158" s="8" t="s">
        <v>170</v>
      </c>
      <c r="E158" s="12">
        <v>1758</v>
      </c>
      <c r="F158" s="13">
        <v>0</v>
      </c>
      <c r="G158" s="13">
        <v>0</v>
      </c>
      <c r="H158" s="12">
        <v>1758</v>
      </c>
      <c r="I158" s="12">
        <v>8.4</v>
      </c>
      <c r="J158" s="13">
        <v>0</v>
      </c>
      <c r="K158" s="13">
        <v>0</v>
      </c>
      <c r="L158" s="13">
        <v>8.4</v>
      </c>
      <c r="M158" s="16">
        <v>123364.95867768597</v>
      </c>
      <c r="O158" s="9"/>
      <c r="P158" s="9"/>
      <c r="S158" s="9"/>
    </row>
    <row r="159" spans="2:19" x14ac:dyDescent="0.2">
      <c r="B159" s="84" t="s">
        <v>5</v>
      </c>
      <c r="C159" s="7" t="s">
        <v>75</v>
      </c>
      <c r="D159" s="8" t="s">
        <v>170</v>
      </c>
      <c r="E159" s="12">
        <v>1800</v>
      </c>
      <c r="F159" s="13">
        <v>0</v>
      </c>
      <c r="G159" s="13">
        <v>0</v>
      </c>
      <c r="H159" s="12">
        <v>1800</v>
      </c>
      <c r="I159" s="12">
        <v>0</v>
      </c>
      <c r="J159" s="13">
        <v>0</v>
      </c>
      <c r="K159" s="13">
        <v>0</v>
      </c>
      <c r="L159" s="13">
        <v>0</v>
      </c>
      <c r="M159" s="16">
        <v>103139.50413223141</v>
      </c>
      <c r="O159" s="9"/>
      <c r="P159" s="9"/>
      <c r="S159" s="9"/>
    </row>
    <row r="160" spans="2:19" x14ac:dyDescent="0.2">
      <c r="B160" s="84" t="s">
        <v>5</v>
      </c>
      <c r="C160" s="7" t="s">
        <v>76</v>
      </c>
      <c r="D160" s="8" t="s">
        <v>167</v>
      </c>
      <c r="E160" s="12">
        <v>0</v>
      </c>
      <c r="F160" s="13">
        <v>0</v>
      </c>
      <c r="G160" s="13">
        <v>732</v>
      </c>
      <c r="H160" s="12">
        <v>732</v>
      </c>
      <c r="I160" s="12">
        <v>0</v>
      </c>
      <c r="J160" s="13">
        <v>0</v>
      </c>
      <c r="K160" s="13">
        <v>16.8</v>
      </c>
      <c r="L160" s="13">
        <v>16.8</v>
      </c>
      <c r="M160" s="16">
        <v>48855.867768595046</v>
      </c>
      <c r="O160" s="9"/>
      <c r="P160" s="9"/>
      <c r="S160" s="9"/>
    </row>
    <row r="161" spans="2:19" x14ac:dyDescent="0.2">
      <c r="B161" s="84" t="s">
        <v>5</v>
      </c>
      <c r="C161" s="7" t="s">
        <v>77</v>
      </c>
      <c r="D161" s="8" t="s">
        <v>167</v>
      </c>
      <c r="E161" s="12">
        <v>1266</v>
      </c>
      <c r="F161" s="13">
        <v>0</v>
      </c>
      <c r="G161" s="13">
        <v>0</v>
      </c>
      <c r="H161" s="12">
        <v>1266</v>
      </c>
      <c r="I161" s="12">
        <v>0</v>
      </c>
      <c r="J161" s="13">
        <v>0</v>
      </c>
      <c r="K161" s="13">
        <v>0</v>
      </c>
      <c r="L161" s="13">
        <v>0</v>
      </c>
      <c r="M161" s="16">
        <v>94431.074380165272</v>
      </c>
      <c r="O161" s="9"/>
      <c r="P161" s="9"/>
      <c r="S161" s="9"/>
    </row>
    <row r="162" spans="2:19" x14ac:dyDescent="0.2">
      <c r="B162" s="84" t="s">
        <v>5</v>
      </c>
      <c r="C162" s="7" t="s">
        <v>78</v>
      </c>
      <c r="D162" s="8" t="s">
        <v>167</v>
      </c>
      <c r="E162" s="12">
        <v>0</v>
      </c>
      <c r="F162" s="13">
        <v>0</v>
      </c>
      <c r="G162" s="13">
        <v>3600</v>
      </c>
      <c r="H162" s="12">
        <v>3600</v>
      </c>
      <c r="I162" s="12">
        <v>0</v>
      </c>
      <c r="J162" s="13">
        <v>0</v>
      </c>
      <c r="K162" s="13">
        <v>6</v>
      </c>
      <c r="L162" s="13">
        <v>6</v>
      </c>
      <c r="M162" s="16">
        <v>204000</v>
      </c>
      <c r="O162" s="9"/>
      <c r="P162" s="9"/>
      <c r="S162" s="9"/>
    </row>
    <row r="163" spans="2:19" x14ac:dyDescent="0.2">
      <c r="B163" s="84" t="s">
        <v>5</v>
      </c>
      <c r="C163" s="7" t="s">
        <v>79</v>
      </c>
      <c r="D163" s="8" t="s">
        <v>167</v>
      </c>
      <c r="E163" s="12">
        <v>0</v>
      </c>
      <c r="F163" s="13">
        <v>0</v>
      </c>
      <c r="G163" s="13">
        <v>1704</v>
      </c>
      <c r="H163" s="12">
        <v>1704</v>
      </c>
      <c r="I163" s="12">
        <v>0</v>
      </c>
      <c r="J163" s="13">
        <v>0</v>
      </c>
      <c r="K163" s="13">
        <v>6</v>
      </c>
      <c r="L163" s="13">
        <v>6</v>
      </c>
      <c r="M163" s="16">
        <v>84122.975206611576</v>
      </c>
      <c r="O163" s="9"/>
      <c r="P163" s="9"/>
      <c r="S163" s="9"/>
    </row>
    <row r="164" spans="2:19" x14ac:dyDescent="0.2">
      <c r="B164" s="84" t="s">
        <v>5</v>
      </c>
      <c r="C164" s="7" t="s">
        <v>80</v>
      </c>
      <c r="D164" s="8" t="s">
        <v>167</v>
      </c>
      <c r="E164" s="12">
        <v>0</v>
      </c>
      <c r="F164" s="13">
        <v>0</v>
      </c>
      <c r="G164" s="13">
        <v>600</v>
      </c>
      <c r="H164" s="12">
        <v>600</v>
      </c>
      <c r="I164" s="12">
        <v>0</v>
      </c>
      <c r="J164" s="13">
        <v>0</v>
      </c>
      <c r="K164" s="13">
        <v>0</v>
      </c>
      <c r="L164" s="13">
        <v>0</v>
      </c>
      <c r="M164" s="16">
        <v>39639.669421487597</v>
      </c>
      <c r="O164" s="9"/>
      <c r="P164" s="9"/>
      <c r="S164" s="9"/>
    </row>
    <row r="165" spans="2:19" x14ac:dyDescent="0.2">
      <c r="B165" s="84" t="s">
        <v>5</v>
      </c>
      <c r="C165" s="7" t="s">
        <v>81</v>
      </c>
      <c r="D165" s="8" t="s">
        <v>170</v>
      </c>
      <c r="E165" s="12">
        <v>2166</v>
      </c>
      <c r="F165" s="13">
        <v>0</v>
      </c>
      <c r="G165" s="13">
        <v>0</v>
      </c>
      <c r="H165" s="12">
        <v>2166</v>
      </c>
      <c r="I165" s="12">
        <v>10.799999999999999</v>
      </c>
      <c r="J165" s="13">
        <v>0</v>
      </c>
      <c r="K165" s="13">
        <v>0</v>
      </c>
      <c r="L165" s="13">
        <v>10.799999999999999</v>
      </c>
      <c r="M165" s="16">
        <v>138506.77685950411</v>
      </c>
      <c r="O165" s="9"/>
      <c r="P165" s="9"/>
      <c r="S165" s="9"/>
    </row>
    <row r="166" spans="2:19" x14ac:dyDescent="0.2">
      <c r="B166" s="84" t="s">
        <v>5</v>
      </c>
      <c r="C166" s="7" t="s">
        <v>82</v>
      </c>
      <c r="D166" s="8" t="s">
        <v>167</v>
      </c>
      <c r="E166" s="12">
        <v>0</v>
      </c>
      <c r="F166" s="13">
        <v>1352.3999999999999</v>
      </c>
      <c r="G166" s="13">
        <v>0</v>
      </c>
      <c r="H166" s="12">
        <v>1352.3999999999999</v>
      </c>
      <c r="I166" s="12">
        <v>0</v>
      </c>
      <c r="J166" s="13">
        <v>68.399999999999991</v>
      </c>
      <c r="K166" s="13">
        <v>0</v>
      </c>
      <c r="L166" s="13">
        <v>68.399999999999991</v>
      </c>
      <c r="M166" s="16">
        <v>81852.892561983463</v>
      </c>
      <c r="O166" s="9"/>
      <c r="P166" s="9"/>
      <c r="S166" s="9"/>
    </row>
    <row r="167" spans="2:19" x14ac:dyDescent="0.2">
      <c r="B167" s="84" t="s">
        <v>5</v>
      </c>
      <c r="C167" s="7" t="s">
        <v>83</v>
      </c>
      <c r="D167" s="8" t="s">
        <v>170</v>
      </c>
      <c r="E167" s="12">
        <v>20582.399999999998</v>
      </c>
      <c r="F167" s="13">
        <v>0</v>
      </c>
      <c r="G167" s="13">
        <v>0</v>
      </c>
      <c r="H167" s="12">
        <v>20582.399999999998</v>
      </c>
      <c r="I167" s="12">
        <v>364.8</v>
      </c>
      <c r="J167" s="13">
        <v>0</v>
      </c>
      <c r="K167" s="13">
        <v>0</v>
      </c>
      <c r="L167" s="13">
        <v>364.8</v>
      </c>
      <c r="M167" s="16">
        <v>1572068.4</v>
      </c>
      <c r="O167" s="9"/>
      <c r="P167" s="9"/>
      <c r="S167" s="9"/>
    </row>
    <row r="168" spans="2:19" x14ac:dyDescent="0.2">
      <c r="B168" s="84" t="s">
        <v>5</v>
      </c>
      <c r="C168" s="7" t="s">
        <v>177</v>
      </c>
      <c r="D168" s="8" t="s">
        <v>171</v>
      </c>
      <c r="E168" s="12">
        <v>6528</v>
      </c>
      <c r="F168" s="13">
        <v>0</v>
      </c>
      <c r="G168" s="13">
        <v>0</v>
      </c>
      <c r="H168" s="12">
        <v>6528</v>
      </c>
      <c r="I168" s="12">
        <v>24</v>
      </c>
      <c r="J168" s="13">
        <v>0</v>
      </c>
      <c r="K168" s="13">
        <v>0</v>
      </c>
      <c r="L168" s="13">
        <v>24</v>
      </c>
      <c r="M168" s="16">
        <v>360675.6</v>
      </c>
      <c r="O168" s="9"/>
      <c r="P168" s="9"/>
      <c r="S168" s="9"/>
    </row>
    <row r="169" spans="2:19" x14ac:dyDescent="0.2">
      <c r="B169" s="84" t="s">
        <v>5</v>
      </c>
      <c r="C169" s="7" t="s">
        <v>84</v>
      </c>
      <c r="D169" s="8" t="s">
        <v>171</v>
      </c>
      <c r="E169" s="12">
        <v>0</v>
      </c>
      <c r="F169" s="13">
        <v>0</v>
      </c>
      <c r="G169" s="13">
        <v>1632</v>
      </c>
      <c r="H169" s="12">
        <v>1632</v>
      </c>
      <c r="I169" s="12">
        <v>0</v>
      </c>
      <c r="J169" s="13">
        <v>0</v>
      </c>
      <c r="K169" s="13">
        <v>24</v>
      </c>
      <c r="L169" s="13">
        <v>24</v>
      </c>
      <c r="M169" s="16">
        <v>85101.818181818162</v>
      </c>
      <c r="O169" s="9"/>
      <c r="P169" s="9"/>
      <c r="S169" s="9"/>
    </row>
    <row r="170" spans="2:19" x14ac:dyDescent="0.2">
      <c r="B170" s="84" t="s">
        <v>5</v>
      </c>
      <c r="C170" s="7" t="s">
        <v>85</v>
      </c>
      <c r="D170" s="8" t="s">
        <v>170</v>
      </c>
      <c r="E170" s="12">
        <v>0</v>
      </c>
      <c r="F170" s="13">
        <v>0</v>
      </c>
      <c r="G170" s="13">
        <v>2448</v>
      </c>
      <c r="H170" s="12">
        <v>2448</v>
      </c>
      <c r="I170" s="12">
        <v>0</v>
      </c>
      <c r="J170" s="13">
        <v>0</v>
      </c>
      <c r="K170" s="13">
        <v>30</v>
      </c>
      <c r="L170" s="13">
        <v>30</v>
      </c>
      <c r="M170" s="16">
        <v>169250.57851239672</v>
      </c>
      <c r="O170" s="9"/>
      <c r="P170" s="9"/>
      <c r="S170" s="9"/>
    </row>
    <row r="171" spans="2:19" x14ac:dyDescent="0.2">
      <c r="B171" s="84" t="s">
        <v>5</v>
      </c>
      <c r="C171" s="7" t="s">
        <v>86</v>
      </c>
      <c r="D171" s="8" t="s">
        <v>170</v>
      </c>
      <c r="E171" s="12">
        <v>0</v>
      </c>
      <c r="F171" s="13">
        <v>2100</v>
      </c>
      <c r="G171" s="13">
        <v>0</v>
      </c>
      <c r="H171" s="12">
        <v>2100</v>
      </c>
      <c r="I171" s="12">
        <v>0</v>
      </c>
      <c r="J171" s="13">
        <v>60</v>
      </c>
      <c r="K171" s="13">
        <v>0</v>
      </c>
      <c r="L171" s="13">
        <v>60</v>
      </c>
      <c r="M171" s="16">
        <v>140100.49586776859</v>
      </c>
      <c r="O171" s="9"/>
      <c r="P171" s="9"/>
      <c r="S171" s="9"/>
    </row>
    <row r="172" spans="2:19" x14ac:dyDescent="0.2">
      <c r="B172" s="84" t="s">
        <v>5</v>
      </c>
      <c r="C172" s="7" t="s">
        <v>87</v>
      </c>
      <c r="D172" s="8" t="s">
        <v>171</v>
      </c>
      <c r="E172" s="12">
        <v>0</v>
      </c>
      <c r="F172" s="13">
        <v>1296</v>
      </c>
      <c r="G172" s="13">
        <v>0</v>
      </c>
      <c r="H172" s="12">
        <v>1296</v>
      </c>
      <c r="I172" s="12">
        <v>0</v>
      </c>
      <c r="J172" s="13">
        <v>0</v>
      </c>
      <c r="K172" s="13">
        <v>0</v>
      </c>
      <c r="L172" s="13">
        <v>0</v>
      </c>
      <c r="M172" s="16">
        <v>99714.049586776862</v>
      </c>
      <c r="O172" s="9"/>
      <c r="P172" s="9"/>
      <c r="S172" s="9"/>
    </row>
    <row r="173" spans="2:19" x14ac:dyDescent="0.2">
      <c r="B173" s="84" t="s">
        <v>5</v>
      </c>
      <c r="C173" s="7" t="s">
        <v>88</v>
      </c>
      <c r="D173" s="8" t="s">
        <v>171</v>
      </c>
      <c r="E173" s="12">
        <v>0</v>
      </c>
      <c r="F173" s="13">
        <v>0</v>
      </c>
      <c r="G173" s="13">
        <v>3600</v>
      </c>
      <c r="H173" s="12">
        <v>3600</v>
      </c>
      <c r="I173" s="12">
        <v>0</v>
      </c>
      <c r="J173" s="13">
        <v>0</v>
      </c>
      <c r="K173" s="13">
        <v>0</v>
      </c>
      <c r="L173" s="13">
        <v>0</v>
      </c>
      <c r="M173" s="16">
        <v>175860.49586776859</v>
      </c>
      <c r="O173" s="9"/>
      <c r="P173" s="9"/>
      <c r="S173" s="9"/>
    </row>
    <row r="174" spans="2:19" x14ac:dyDescent="0.2">
      <c r="B174" s="84" t="s">
        <v>5</v>
      </c>
      <c r="C174" s="7" t="s">
        <v>89</v>
      </c>
      <c r="D174" s="8" t="s">
        <v>170</v>
      </c>
      <c r="E174" s="12">
        <v>1620</v>
      </c>
      <c r="F174" s="13">
        <v>0</v>
      </c>
      <c r="G174" s="13">
        <v>0</v>
      </c>
      <c r="H174" s="12">
        <v>1620</v>
      </c>
      <c r="I174" s="12">
        <v>0</v>
      </c>
      <c r="J174" s="13">
        <v>0</v>
      </c>
      <c r="K174" s="13">
        <v>0</v>
      </c>
      <c r="L174" s="13">
        <v>0</v>
      </c>
      <c r="M174" s="16">
        <v>96503.801652892565</v>
      </c>
      <c r="O174" s="9"/>
      <c r="P174" s="9"/>
      <c r="S174" s="9"/>
    </row>
    <row r="175" spans="2:19" x14ac:dyDescent="0.2">
      <c r="B175" s="84" t="s">
        <v>5</v>
      </c>
      <c r="C175" s="7" t="s">
        <v>90</v>
      </c>
      <c r="D175" s="8" t="s">
        <v>170</v>
      </c>
      <c r="E175" s="12">
        <v>0</v>
      </c>
      <c r="F175" s="13">
        <v>0</v>
      </c>
      <c r="G175" s="13">
        <v>1814.3999999999999</v>
      </c>
      <c r="H175" s="12">
        <v>1814.3999999999999</v>
      </c>
      <c r="I175" s="12">
        <v>0</v>
      </c>
      <c r="J175" s="13">
        <v>0</v>
      </c>
      <c r="K175" s="13">
        <v>2.4</v>
      </c>
      <c r="L175" s="13">
        <v>2.4</v>
      </c>
      <c r="M175" s="16">
        <v>118631.40495867768</v>
      </c>
      <c r="O175" s="9"/>
      <c r="P175" s="9"/>
      <c r="S175" s="9"/>
    </row>
    <row r="176" spans="2:19" x14ac:dyDescent="0.2">
      <c r="B176" s="84" t="s">
        <v>5</v>
      </c>
      <c r="C176" s="7" t="s">
        <v>91</v>
      </c>
      <c r="D176" s="8" t="s">
        <v>170</v>
      </c>
      <c r="E176" s="12">
        <v>1200</v>
      </c>
      <c r="F176" s="13">
        <v>1200</v>
      </c>
      <c r="G176" s="13">
        <v>0</v>
      </c>
      <c r="H176" s="12">
        <v>2400</v>
      </c>
      <c r="I176" s="12">
        <v>2.4</v>
      </c>
      <c r="J176" s="13">
        <v>0</v>
      </c>
      <c r="K176" s="13">
        <v>0</v>
      </c>
      <c r="L176" s="13">
        <v>2.4</v>
      </c>
      <c r="M176" s="16">
        <v>135300.49586776859</v>
      </c>
      <c r="O176" s="9"/>
      <c r="P176" s="9"/>
      <c r="S176" s="9"/>
    </row>
    <row r="177" spans="2:19" x14ac:dyDescent="0.2">
      <c r="B177" s="84" t="s">
        <v>5</v>
      </c>
      <c r="C177" s="7" t="s">
        <v>159</v>
      </c>
      <c r="D177" s="8" t="s">
        <v>170</v>
      </c>
      <c r="E177" s="12">
        <v>2646</v>
      </c>
      <c r="F177" s="13">
        <v>0</v>
      </c>
      <c r="G177" s="13">
        <v>0</v>
      </c>
      <c r="H177" s="12">
        <v>2646</v>
      </c>
      <c r="I177" s="12">
        <v>36</v>
      </c>
      <c r="J177" s="13">
        <v>0</v>
      </c>
      <c r="K177" s="13">
        <v>0</v>
      </c>
      <c r="L177" s="13">
        <v>36</v>
      </c>
      <c r="M177" s="16">
        <v>161752.0661157025</v>
      </c>
      <c r="O177" s="9"/>
      <c r="P177" s="9"/>
      <c r="S177" s="9"/>
    </row>
    <row r="178" spans="2:19" x14ac:dyDescent="0.2">
      <c r="B178" s="84" t="s">
        <v>5</v>
      </c>
      <c r="C178" s="7" t="s">
        <v>92</v>
      </c>
      <c r="D178" s="8" t="s">
        <v>170</v>
      </c>
      <c r="E178" s="12">
        <v>4800</v>
      </c>
      <c r="F178" s="13">
        <v>0</v>
      </c>
      <c r="G178" s="13">
        <v>0</v>
      </c>
      <c r="H178" s="12">
        <v>4800</v>
      </c>
      <c r="I178" s="12">
        <v>12</v>
      </c>
      <c r="J178" s="13">
        <v>0</v>
      </c>
      <c r="K178" s="13">
        <v>0</v>
      </c>
      <c r="L178" s="13">
        <v>12</v>
      </c>
      <c r="M178" s="16">
        <v>290417.85123966943</v>
      </c>
      <c r="O178" s="9"/>
      <c r="P178" s="9"/>
      <c r="S178" s="9"/>
    </row>
    <row r="179" spans="2:19" x14ac:dyDescent="0.2">
      <c r="B179" s="84" t="s">
        <v>5</v>
      </c>
      <c r="C179" s="7" t="s">
        <v>93</v>
      </c>
      <c r="D179" s="8" t="s">
        <v>171</v>
      </c>
      <c r="E179" s="12">
        <v>3672</v>
      </c>
      <c r="F179" s="13">
        <v>3672</v>
      </c>
      <c r="G179" s="13">
        <v>0</v>
      </c>
      <c r="H179" s="12">
        <v>7344</v>
      </c>
      <c r="I179" s="12">
        <v>0</v>
      </c>
      <c r="J179" s="13">
        <v>42</v>
      </c>
      <c r="K179" s="13">
        <v>0</v>
      </c>
      <c r="L179" s="13">
        <v>42</v>
      </c>
      <c r="M179" s="16">
        <v>475801.98347107437</v>
      </c>
      <c r="O179" s="9"/>
      <c r="P179" s="9"/>
      <c r="S179" s="9"/>
    </row>
    <row r="180" spans="2:19" x14ac:dyDescent="0.2">
      <c r="B180" s="84" t="s">
        <v>5</v>
      </c>
      <c r="C180" s="7" t="s">
        <v>160</v>
      </c>
      <c r="D180" s="8" t="s">
        <v>165</v>
      </c>
      <c r="E180" s="12">
        <v>0</v>
      </c>
      <c r="F180" s="13">
        <v>900</v>
      </c>
      <c r="G180" s="13">
        <v>0</v>
      </c>
      <c r="H180" s="12">
        <v>900</v>
      </c>
      <c r="I180" s="12">
        <v>0</v>
      </c>
      <c r="J180" s="13">
        <v>2.4</v>
      </c>
      <c r="K180" s="13">
        <v>0</v>
      </c>
      <c r="L180" s="13">
        <v>2.4</v>
      </c>
      <c r="M180" s="16">
        <v>45126.942148760332</v>
      </c>
      <c r="O180" s="9"/>
      <c r="P180" s="9"/>
      <c r="S180" s="9"/>
    </row>
    <row r="181" spans="2:19" x14ac:dyDescent="0.2">
      <c r="B181" s="84" t="s">
        <v>5</v>
      </c>
      <c r="C181" s="7" t="s">
        <v>94</v>
      </c>
      <c r="D181" s="8" t="s">
        <v>171</v>
      </c>
      <c r="E181" s="12">
        <v>0</v>
      </c>
      <c r="F181" s="13">
        <v>2592</v>
      </c>
      <c r="G181" s="13">
        <v>0</v>
      </c>
      <c r="H181" s="12">
        <v>2592</v>
      </c>
      <c r="I181" s="12">
        <v>0</v>
      </c>
      <c r="J181" s="13">
        <v>2.4</v>
      </c>
      <c r="K181" s="13">
        <v>0</v>
      </c>
      <c r="L181" s="13">
        <v>2.4</v>
      </c>
      <c r="M181" s="16">
        <v>142577.85123966943</v>
      </c>
      <c r="O181" s="9"/>
      <c r="P181" s="9"/>
      <c r="S181" s="9"/>
    </row>
    <row r="182" spans="2:19" x14ac:dyDescent="0.2">
      <c r="B182" s="84" t="s">
        <v>5</v>
      </c>
      <c r="C182" s="7" t="s">
        <v>95</v>
      </c>
      <c r="D182" s="8" t="s">
        <v>171</v>
      </c>
      <c r="E182" s="12">
        <v>0</v>
      </c>
      <c r="F182" s="13">
        <v>1440</v>
      </c>
      <c r="G182" s="13">
        <v>0</v>
      </c>
      <c r="H182" s="12">
        <v>1440</v>
      </c>
      <c r="I182" s="12">
        <v>0</v>
      </c>
      <c r="J182" s="13">
        <v>12</v>
      </c>
      <c r="K182" s="13">
        <v>0</v>
      </c>
      <c r="L182" s="13">
        <v>12</v>
      </c>
      <c r="M182" s="16">
        <v>75956.033057851237</v>
      </c>
      <c r="O182" s="9"/>
      <c r="P182" s="9"/>
      <c r="S182" s="9"/>
    </row>
    <row r="183" spans="2:19" x14ac:dyDescent="0.2">
      <c r="B183" s="84" t="s">
        <v>5</v>
      </c>
      <c r="C183" s="7" t="s">
        <v>161</v>
      </c>
      <c r="D183" s="8" t="s">
        <v>171</v>
      </c>
      <c r="E183" s="12">
        <v>0</v>
      </c>
      <c r="F183" s="13">
        <v>0</v>
      </c>
      <c r="G183" s="13">
        <v>1543.2</v>
      </c>
      <c r="H183" s="12">
        <v>1543.2</v>
      </c>
      <c r="I183" s="12">
        <v>0</v>
      </c>
      <c r="J183" s="13">
        <v>0</v>
      </c>
      <c r="K183" s="13">
        <v>3.5999999999999996</v>
      </c>
      <c r="L183" s="13">
        <v>3.5999999999999996</v>
      </c>
      <c r="M183" s="16">
        <v>74038.016528925626</v>
      </c>
      <c r="O183" s="9"/>
      <c r="P183" s="9"/>
      <c r="S183" s="9"/>
    </row>
    <row r="184" spans="2:19" x14ac:dyDescent="0.2">
      <c r="B184" s="84" t="s">
        <v>5</v>
      </c>
      <c r="C184" s="7" t="s">
        <v>96</v>
      </c>
      <c r="D184" s="8" t="s">
        <v>171</v>
      </c>
      <c r="E184" s="12">
        <v>0</v>
      </c>
      <c r="F184" s="13">
        <v>1440</v>
      </c>
      <c r="G184" s="13">
        <v>0</v>
      </c>
      <c r="H184" s="12">
        <v>1440</v>
      </c>
      <c r="I184" s="12">
        <v>0</v>
      </c>
      <c r="J184" s="13">
        <v>0</v>
      </c>
      <c r="K184" s="13">
        <v>4.8</v>
      </c>
      <c r="L184" s="13">
        <v>4.8</v>
      </c>
      <c r="M184" s="16">
        <v>81102.148760330572</v>
      </c>
      <c r="O184" s="9"/>
      <c r="P184" s="9"/>
      <c r="S184" s="9"/>
    </row>
    <row r="185" spans="2:19" x14ac:dyDescent="0.2">
      <c r="B185" s="84" t="s">
        <v>5</v>
      </c>
      <c r="C185" s="7" t="s">
        <v>97</v>
      </c>
      <c r="D185" s="8" t="s">
        <v>171</v>
      </c>
      <c r="E185" s="12">
        <v>2520</v>
      </c>
      <c r="F185" s="13">
        <v>0</v>
      </c>
      <c r="G185" s="13">
        <v>0</v>
      </c>
      <c r="H185" s="12">
        <v>2520</v>
      </c>
      <c r="I185" s="12">
        <v>0</v>
      </c>
      <c r="J185" s="13">
        <v>0</v>
      </c>
      <c r="K185" s="13">
        <v>24</v>
      </c>
      <c r="L185" s="13">
        <v>24</v>
      </c>
      <c r="M185" s="16">
        <v>185080.66115702482</v>
      </c>
      <c r="O185" s="9"/>
      <c r="P185" s="9"/>
      <c r="S185" s="9"/>
    </row>
    <row r="186" spans="2:19" x14ac:dyDescent="0.2">
      <c r="B186" s="84" t="s">
        <v>5</v>
      </c>
      <c r="C186" s="7" t="s">
        <v>98</v>
      </c>
      <c r="D186" s="8" t="s">
        <v>171</v>
      </c>
      <c r="E186" s="12">
        <v>0</v>
      </c>
      <c r="F186" s="13">
        <v>0</v>
      </c>
      <c r="G186" s="13">
        <v>1440</v>
      </c>
      <c r="H186" s="12">
        <v>1440</v>
      </c>
      <c r="I186" s="12">
        <v>0</v>
      </c>
      <c r="J186" s="13">
        <v>0</v>
      </c>
      <c r="K186" s="13">
        <v>3.5999999999999996</v>
      </c>
      <c r="L186" s="13">
        <v>3.5999999999999996</v>
      </c>
      <c r="M186" s="16">
        <v>84361.983471074374</v>
      </c>
      <c r="O186" s="9"/>
      <c r="P186" s="9"/>
      <c r="S186" s="9"/>
    </row>
    <row r="187" spans="2:19" x14ac:dyDescent="0.2">
      <c r="B187" s="84" t="s">
        <v>5</v>
      </c>
      <c r="C187" s="7" t="s">
        <v>99</v>
      </c>
      <c r="D187" s="8" t="s">
        <v>171</v>
      </c>
      <c r="E187" s="12">
        <v>0</v>
      </c>
      <c r="F187" s="13">
        <v>0</v>
      </c>
      <c r="G187" s="13">
        <v>840</v>
      </c>
      <c r="H187" s="12">
        <v>840</v>
      </c>
      <c r="I187" s="12">
        <v>0</v>
      </c>
      <c r="J187" s="13">
        <v>0</v>
      </c>
      <c r="K187" s="13">
        <v>1.2</v>
      </c>
      <c r="L187" s="13">
        <v>1.2</v>
      </c>
      <c r="M187" s="16">
        <v>42877.685950413215</v>
      </c>
      <c r="O187" s="9"/>
      <c r="P187" s="9"/>
      <c r="S187" s="9"/>
    </row>
    <row r="188" spans="2:19" x14ac:dyDescent="0.2">
      <c r="B188" s="84" t="s">
        <v>5</v>
      </c>
      <c r="C188" s="7" t="s">
        <v>100</v>
      </c>
      <c r="D188" s="8" t="s">
        <v>171</v>
      </c>
      <c r="E188" s="12">
        <v>1152</v>
      </c>
      <c r="F188" s="13">
        <v>0</v>
      </c>
      <c r="G188" s="13">
        <v>0</v>
      </c>
      <c r="H188" s="12">
        <v>1152</v>
      </c>
      <c r="I188" s="12">
        <v>0</v>
      </c>
      <c r="J188" s="13">
        <v>0</v>
      </c>
      <c r="K188" s="13">
        <v>6</v>
      </c>
      <c r="L188" s="13">
        <v>6</v>
      </c>
      <c r="M188" s="16">
        <v>81889.58677685952</v>
      </c>
      <c r="O188" s="9"/>
      <c r="P188" s="9"/>
      <c r="S188" s="9"/>
    </row>
    <row r="189" spans="2:19" x14ac:dyDescent="0.2">
      <c r="B189" s="84" t="s">
        <v>5</v>
      </c>
      <c r="C189" s="7" t="s">
        <v>101</v>
      </c>
      <c r="D189" s="8" t="s">
        <v>171</v>
      </c>
      <c r="E189" s="12">
        <v>0</v>
      </c>
      <c r="F189" s="13">
        <v>0</v>
      </c>
      <c r="G189" s="13">
        <v>960</v>
      </c>
      <c r="H189" s="12">
        <v>960</v>
      </c>
      <c r="I189" s="12">
        <v>0</v>
      </c>
      <c r="J189" s="13">
        <v>0</v>
      </c>
      <c r="K189" s="13">
        <v>0</v>
      </c>
      <c r="L189" s="13">
        <v>0</v>
      </c>
      <c r="M189" s="16">
        <v>47913.719008264467</v>
      </c>
      <c r="O189" s="9"/>
      <c r="P189" s="9"/>
      <c r="S189" s="9"/>
    </row>
    <row r="190" spans="2:19" x14ac:dyDescent="0.2">
      <c r="B190" s="84" t="s">
        <v>5</v>
      </c>
      <c r="C190" s="7" t="s">
        <v>102</v>
      </c>
      <c r="D190" s="8" t="s">
        <v>171</v>
      </c>
      <c r="E190" s="12">
        <v>0</v>
      </c>
      <c r="F190" s="13">
        <v>1080</v>
      </c>
      <c r="G190" s="13">
        <v>0</v>
      </c>
      <c r="H190" s="12">
        <v>1080</v>
      </c>
      <c r="I190" s="12">
        <v>0</v>
      </c>
      <c r="J190" s="13">
        <v>12</v>
      </c>
      <c r="K190" s="13">
        <v>0</v>
      </c>
      <c r="L190" s="13">
        <v>12</v>
      </c>
      <c r="M190" s="16">
        <v>63990.74380165289</v>
      </c>
      <c r="O190" s="9"/>
      <c r="P190" s="9"/>
      <c r="S190" s="9"/>
    </row>
    <row r="191" spans="2:19" x14ac:dyDescent="0.2">
      <c r="B191" s="84" t="s">
        <v>5</v>
      </c>
      <c r="C191" s="7" t="s">
        <v>176</v>
      </c>
      <c r="D191" s="8" t="s">
        <v>165</v>
      </c>
      <c r="E191" s="12">
        <v>0</v>
      </c>
      <c r="F191" s="13">
        <v>0</v>
      </c>
      <c r="G191" s="13">
        <v>10800</v>
      </c>
      <c r="H191" s="12">
        <v>10800</v>
      </c>
      <c r="I191" s="12">
        <v>0</v>
      </c>
      <c r="J191" s="13">
        <v>0</v>
      </c>
      <c r="K191" s="13">
        <v>138</v>
      </c>
      <c r="L191" s="13">
        <v>138</v>
      </c>
      <c r="M191" s="16">
        <v>535602</v>
      </c>
      <c r="O191" s="9"/>
      <c r="P191" s="9"/>
      <c r="S191" s="9"/>
    </row>
    <row r="192" spans="2:19" x14ac:dyDescent="0.2">
      <c r="B192" s="84" t="s">
        <v>5</v>
      </c>
      <c r="C192" s="7" t="s">
        <v>175</v>
      </c>
      <c r="D192" s="8" t="s">
        <v>166</v>
      </c>
      <c r="E192" s="12">
        <v>0</v>
      </c>
      <c r="F192" s="13">
        <v>0</v>
      </c>
      <c r="G192" s="13">
        <v>228</v>
      </c>
      <c r="H192" s="12">
        <v>228</v>
      </c>
      <c r="I192" s="12">
        <v>0</v>
      </c>
      <c r="J192" s="13">
        <v>0</v>
      </c>
      <c r="K192" s="13">
        <v>12</v>
      </c>
      <c r="L192" s="13">
        <v>12</v>
      </c>
      <c r="M192" s="16">
        <v>12297.6</v>
      </c>
      <c r="O192" s="9"/>
      <c r="P192" s="9"/>
      <c r="S192" s="9"/>
    </row>
    <row r="193" spans="2:19" x14ac:dyDescent="0.2">
      <c r="B193" s="84" t="s">
        <v>5</v>
      </c>
      <c r="C193" s="7" t="s">
        <v>103</v>
      </c>
      <c r="D193" s="8" t="s">
        <v>165</v>
      </c>
      <c r="E193" s="12">
        <v>0</v>
      </c>
      <c r="F193" s="13">
        <v>0</v>
      </c>
      <c r="G193" s="13">
        <v>1076.3999999999999</v>
      </c>
      <c r="H193" s="12">
        <v>1076.3999999999999</v>
      </c>
      <c r="I193" s="12">
        <v>0</v>
      </c>
      <c r="J193" s="13">
        <v>0</v>
      </c>
      <c r="K193" s="13">
        <v>0</v>
      </c>
      <c r="L193" s="13">
        <v>0</v>
      </c>
      <c r="M193" s="16">
        <v>52743.471074380162</v>
      </c>
      <c r="O193" s="9"/>
      <c r="P193" s="9"/>
      <c r="S193" s="9"/>
    </row>
    <row r="194" spans="2:19" x14ac:dyDescent="0.2">
      <c r="B194" s="84" t="s">
        <v>5</v>
      </c>
      <c r="C194" s="7" t="s">
        <v>199</v>
      </c>
      <c r="D194" s="8" t="s">
        <v>165</v>
      </c>
      <c r="E194" s="12">
        <v>9600</v>
      </c>
      <c r="F194" s="13">
        <v>0</v>
      </c>
      <c r="G194" s="13">
        <v>0</v>
      </c>
      <c r="H194" s="12">
        <v>9600</v>
      </c>
      <c r="I194" s="12">
        <v>0</v>
      </c>
      <c r="J194" s="13">
        <v>0</v>
      </c>
      <c r="K194" s="13">
        <v>64.8</v>
      </c>
      <c r="L194" s="13">
        <v>64.8</v>
      </c>
      <c r="M194" s="16">
        <v>640598.6776859503</v>
      </c>
      <c r="O194" s="9"/>
      <c r="P194" s="9"/>
      <c r="S194" s="9"/>
    </row>
    <row r="195" spans="2:19" x14ac:dyDescent="0.2">
      <c r="B195" s="84" t="s">
        <v>5</v>
      </c>
      <c r="C195" s="7" t="s">
        <v>104</v>
      </c>
      <c r="D195" s="8" t="s">
        <v>165</v>
      </c>
      <c r="E195" s="12">
        <v>0</v>
      </c>
      <c r="F195" s="13">
        <v>1542</v>
      </c>
      <c r="G195" s="13">
        <v>0</v>
      </c>
      <c r="H195" s="12">
        <v>1542</v>
      </c>
      <c r="I195" s="12">
        <v>0</v>
      </c>
      <c r="J195" s="13">
        <v>0</v>
      </c>
      <c r="K195" s="13">
        <v>12</v>
      </c>
      <c r="L195" s="13">
        <v>12</v>
      </c>
      <c r="M195" s="16">
        <v>92214.545454545456</v>
      </c>
      <c r="O195" s="9"/>
      <c r="P195" s="9"/>
      <c r="S195" s="9"/>
    </row>
    <row r="196" spans="2:19" x14ac:dyDescent="0.2">
      <c r="B196" s="84" t="s">
        <v>5</v>
      </c>
      <c r="C196" s="7" t="s">
        <v>105</v>
      </c>
      <c r="D196" s="8" t="s">
        <v>165</v>
      </c>
      <c r="E196" s="12">
        <v>0</v>
      </c>
      <c r="F196" s="13">
        <v>1756.8</v>
      </c>
      <c r="G196" s="13">
        <v>0</v>
      </c>
      <c r="H196" s="12">
        <v>1756.8</v>
      </c>
      <c r="I196" s="12">
        <v>0</v>
      </c>
      <c r="J196" s="13">
        <v>2.4</v>
      </c>
      <c r="K196" s="13">
        <v>0</v>
      </c>
      <c r="L196" s="13">
        <v>2.4</v>
      </c>
      <c r="M196" s="16">
        <v>96981.818181818162</v>
      </c>
      <c r="O196" s="9"/>
      <c r="P196" s="9"/>
      <c r="S196" s="9"/>
    </row>
    <row r="197" spans="2:19" x14ac:dyDescent="0.2">
      <c r="B197" s="84" t="s">
        <v>5</v>
      </c>
      <c r="C197" s="7" t="s">
        <v>106</v>
      </c>
      <c r="D197" s="8" t="s">
        <v>165</v>
      </c>
      <c r="E197" s="12">
        <v>0</v>
      </c>
      <c r="F197" s="13">
        <v>1086</v>
      </c>
      <c r="G197" s="13">
        <v>0</v>
      </c>
      <c r="H197" s="12">
        <v>1086</v>
      </c>
      <c r="I197" s="12">
        <v>0</v>
      </c>
      <c r="J197" s="13">
        <v>38.4</v>
      </c>
      <c r="K197" s="13">
        <v>0</v>
      </c>
      <c r="L197" s="13">
        <v>38.4</v>
      </c>
      <c r="M197" s="16">
        <v>72617.851239669413</v>
      </c>
      <c r="O197" s="9"/>
      <c r="P197" s="9"/>
      <c r="S197" s="9"/>
    </row>
    <row r="198" spans="2:19" x14ac:dyDescent="0.2">
      <c r="B198" s="84" t="s">
        <v>5</v>
      </c>
      <c r="C198" s="7" t="s">
        <v>107</v>
      </c>
      <c r="D198" s="8" t="s">
        <v>165</v>
      </c>
      <c r="E198" s="12">
        <v>0</v>
      </c>
      <c r="F198" s="13">
        <v>2070</v>
      </c>
      <c r="G198" s="13">
        <v>0</v>
      </c>
      <c r="H198" s="12">
        <v>2070</v>
      </c>
      <c r="I198" s="12">
        <v>0</v>
      </c>
      <c r="J198" s="13">
        <v>0</v>
      </c>
      <c r="K198" s="13">
        <v>0</v>
      </c>
      <c r="L198" s="13">
        <v>0</v>
      </c>
      <c r="M198" s="16">
        <v>108675.37190082643</v>
      </c>
      <c r="O198" s="9"/>
      <c r="P198" s="9"/>
      <c r="S198" s="9"/>
    </row>
    <row r="199" spans="2:19" x14ac:dyDescent="0.2">
      <c r="B199" s="84" t="s">
        <v>5</v>
      </c>
      <c r="C199" s="7" t="s">
        <v>108</v>
      </c>
      <c r="D199" s="8" t="s">
        <v>166</v>
      </c>
      <c r="E199" s="12">
        <v>0</v>
      </c>
      <c r="F199" s="13">
        <v>0</v>
      </c>
      <c r="G199" s="13">
        <v>1200</v>
      </c>
      <c r="H199" s="12">
        <v>1200</v>
      </c>
      <c r="I199" s="12">
        <v>0</v>
      </c>
      <c r="J199" s="13">
        <v>0</v>
      </c>
      <c r="K199" s="13">
        <v>0</v>
      </c>
      <c r="L199" s="13">
        <v>0</v>
      </c>
      <c r="M199" s="16">
        <v>71915.702479338841</v>
      </c>
      <c r="O199" s="9"/>
      <c r="P199" s="9"/>
      <c r="S199" s="9"/>
    </row>
    <row r="200" spans="2:19" x14ac:dyDescent="0.2">
      <c r="B200" s="84" t="s">
        <v>5</v>
      </c>
      <c r="C200" s="7" t="s">
        <v>109</v>
      </c>
      <c r="D200" s="8" t="s">
        <v>166</v>
      </c>
      <c r="E200" s="12">
        <v>0</v>
      </c>
      <c r="F200" s="13">
        <v>2184</v>
      </c>
      <c r="G200" s="13">
        <v>0</v>
      </c>
      <c r="H200" s="12">
        <v>2184</v>
      </c>
      <c r="I200" s="12">
        <v>0</v>
      </c>
      <c r="J200" s="13">
        <v>0</v>
      </c>
      <c r="K200" s="13">
        <v>0</v>
      </c>
      <c r="L200" s="13">
        <v>0</v>
      </c>
      <c r="M200" s="16">
        <v>167971.23966942148</v>
      </c>
      <c r="O200" s="9"/>
      <c r="P200" s="9"/>
      <c r="S200" s="9"/>
    </row>
    <row r="201" spans="2:19" x14ac:dyDescent="0.2">
      <c r="B201" s="84" t="s">
        <v>5</v>
      </c>
      <c r="C201" s="7" t="s">
        <v>110</v>
      </c>
      <c r="D201" s="8" t="s">
        <v>165</v>
      </c>
      <c r="E201" s="12">
        <v>2160</v>
      </c>
      <c r="F201" s="13">
        <v>0</v>
      </c>
      <c r="G201" s="13">
        <v>0</v>
      </c>
      <c r="H201" s="12">
        <v>2160</v>
      </c>
      <c r="I201" s="12">
        <v>0</v>
      </c>
      <c r="J201" s="13">
        <v>0</v>
      </c>
      <c r="K201" s="13">
        <v>12</v>
      </c>
      <c r="L201" s="13">
        <v>12</v>
      </c>
      <c r="M201" s="16">
        <v>122460.49586776859</v>
      </c>
      <c r="O201" s="9"/>
      <c r="P201" s="9"/>
      <c r="S201" s="9"/>
    </row>
    <row r="202" spans="2:19" x14ac:dyDescent="0.2">
      <c r="B202" s="84" t="s">
        <v>5</v>
      </c>
      <c r="C202" s="7" t="s">
        <v>111</v>
      </c>
      <c r="D202" s="8" t="s">
        <v>165</v>
      </c>
      <c r="E202" s="12">
        <v>0</v>
      </c>
      <c r="F202" s="13">
        <v>0</v>
      </c>
      <c r="G202" s="13">
        <v>1920</v>
      </c>
      <c r="H202" s="12">
        <v>1920</v>
      </c>
      <c r="I202" s="12">
        <v>0</v>
      </c>
      <c r="J202" s="13">
        <v>0</v>
      </c>
      <c r="K202" s="13">
        <v>6</v>
      </c>
      <c r="L202" s="13">
        <v>6</v>
      </c>
      <c r="M202" s="16">
        <v>94311.074380165272</v>
      </c>
      <c r="O202" s="9"/>
      <c r="P202" s="9"/>
      <c r="S202" s="9"/>
    </row>
    <row r="203" spans="2:19" x14ac:dyDescent="0.2">
      <c r="B203" s="84" t="s">
        <v>5</v>
      </c>
      <c r="C203" s="7" t="s">
        <v>112</v>
      </c>
      <c r="D203" s="8" t="s">
        <v>165</v>
      </c>
      <c r="E203" s="12">
        <v>1440</v>
      </c>
      <c r="F203" s="13">
        <v>0</v>
      </c>
      <c r="G203" s="13">
        <v>0</v>
      </c>
      <c r="H203" s="12">
        <v>1440</v>
      </c>
      <c r="I203" s="12">
        <v>0</v>
      </c>
      <c r="J203" s="13">
        <v>0</v>
      </c>
      <c r="K203" s="13">
        <v>0</v>
      </c>
      <c r="L203" s="13">
        <v>0</v>
      </c>
      <c r="M203" s="16">
        <v>79920</v>
      </c>
      <c r="O203" s="9"/>
      <c r="P203" s="9"/>
      <c r="S203" s="9"/>
    </row>
    <row r="204" spans="2:19" x14ac:dyDescent="0.2">
      <c r="B204" s="84" t="s">
        <v>5</v>
      </c>
      <c r="C204" s="7" t="s">
        <v>113</v>
      </c>
      <c r="D204" s="8" t="s">
        <v>166</v>
      </c>
      <c r="E204" s="12">
        <v>0</v>
      </c>
      <c r="F204" s="13">
        <v>2967.6</v>
      </c>
      <c r="G204" s="13">
        <v>0</v>
      </c>
      <c r="H204" s="12">
        <v>2967.6</v>
      </c>
      <c r="I204" s="12">
        <v>0</v>
      </c>
      <c r="J204" s="13">
        <v>8.4</v>
      </c>
      <c r="K204" s="13">
        <v>0</v>
      </c>
      <c r="L204" s="13">
        <v>8.4</v>
      </c>
      <c r="M204" s="16">
        <v>167600.3305785124</v>
      </c>
      <c r="O204" s="9"/>
      <c r="P204" s="9"/>
      <c r="S204" s="9"/>
    </row>
    <row r="205" spans="2:19" x14ac:dyDescent="0.2">
      <c r="B205" s="84" t="s">
        <v>5</v>
      </c>
      <c r="C205" s="7" t="s">
        <v>114</v>
      </c>
      <c r="D205" s="8" t="s">
        <v>165</v>
      </c>
      <c r="E205" s="12">
        <v>0</v>
      </c>
      <c r="F205" s="13">
        <v>0</v>
      </c>
      <c r="G205" s="13">
        <v>1200</v>
      </c>
      <c r="H205" s="12">
        <v>1200</v>
      </c>
      <c r="I205" s="12">
        <v>0</v>
      </c>
      <c r="J205" s="13">
        <v>0</v>
      </c>
      <c r="K205" s="13">
        <v>2.4</v>
      </c>
      <c r="L205" s="13">
        <v>2.4</v>
      </c>
      <c r="M205" s="16">
        <v>79652.231404958671</v>
      </c>
      <c r="O205" s="9"/>
      <c r="P205" s="9"/>
      <c r="S205" s="9"/>
    </row>
    <row r="206" spans="2:19" x14ac:dyDescent="0.2">
      <c r="B206" s="84" t="s">
        <v>5</v>
      </c>
      <c r="C206" s="7" t="s">
        <v>115</v>
      </c>
      <c r="D206" s="8" t="s">
        <v>165</v>
      </c>
      <c r="E206" s="12">
        <v>816</v>
      </c>
      <c r="F206" s="13">
        <v>0</v>
      </c>
      <c r="G206" s="13">
        <v>0</v>
      </c>
      <c r="H206" s="12">
        <v>816</v>
      </c>
      <c r="I206" s="12">
        <v>3.5999999999999996</v>
      </c>
      <c r="J206" s="13">
        <v>0</v>
      </c>
      <c r="K206" s="13">
        <v>0</v>
      </c>
      <c r="L206" s="13">
        <v>3.5999999999999996</v>
      </c>
      <c r="M206" s="16">
        <v>47241.322314049583</v>
      </c>
      <c r="O206" s="9"/>
      <c r="P206" s="9"/>
      <c r="S206" s="9"/>
    </row>
    <row r="207" spans="2:19" x14ac:dyDescent="0.2">
      <c r="B207" s="84" t="s">
        <v>5</v>
      </c>
      <c r="C207" s="7" t="s">
        <v>116</v>
      </c>
      <c r="D207" s="8" t="s">
        <v>168</v>
      </c>
      <c r="E207" s="12">
        <v>7680</v>
      </c>
      <c r="F207" s="13">
        <v>0</v>
      </c>
      <c r="G207" s="13">
        <v>0</v>
      </c>
      <c r="H207" s="12">
        <v>7680</v>
      </c>
      <c r="I207" s="12">
        <v>228</v>
      </c>
      <c r="J207" s="13">
        <v>0</v>
      </c>
      <c r="K207" s="13">
        <v>0</v>
      </c>
      <c r="L207" s="13">
        <v>228</v>
      </c>
      <c r="M207" s="16">
        <v>436143.47107438016</v>
      </c>
      <c r="O207" s="9"/>
      <c r="P207" s="9"/>
      <c r="S207" s="9"/>
    </row>
    <row r="208" spans="2:19" x14ac:dyDescent="0.2">
      <c r="B208" s="84" t="s">
        <v>5</v>
      </c>
      <c r="C208" s="7" t="s">
        <v>117</v>
      </c>
      <c r="D208" s="8" t="s">
        <v>168</v>
      </c>
      <c r="E208" s="12">
        <v>2640</v>
      </c>
      <c r="F208" s="13">
        <v>0</v>
      </c>
      <c r="G208" s="13">
        <v>0</v>
      </c>
      <c r="H208" s="12">
        <v>2640</v>
      </c>
      <c r="I208" s="12">
        <v>6</v>
      </c>
      <c r="J208" s="13">
        <v>0</v>
      </c>
      <c r="K208" s="13">
        <v>0</v>
      </c>
      <c r="L208" s="13">
        <v>6</v>
      </c>
      <c r="M208" s="16">
        <v>189964.95867768597</v>
      </c>
      <c r="O208" s="9"/>
      <c r="P208" s="9"/>
      <c r="S208" s="9"/>
    </row>
    <row r="209" spans="2:19" x14ac:dyDescent="0.2">
      <c r="B209" s="84" t="s">
        <v>5</v>
      </c>
      <c r="C209" s="7" t="s">
        <v>208</v>
      </c>
      <c r="D209" s="8" t="s">
        <v>168</v>
      </c>
      <c r="E209" s="12">
        <v>2880</v>
      </c>
      <c r="F209" s="13">
        <v>0</v>
      </c>
      <c r="G209" s="13">
        <v>0</v>
      </c>
      <c r="H209" s="12">
        <v>2880</v>
      </c>
      <c r="I209" s="12">
        <v>0</v>
      </c>
      <c r="J209" s="13">
        <v>0</v>
      </c>
      <c r="K209" s="13">
        <v>6</v>
      </c>
      <c r="L209" s="13">
        <v>6</v>
      </c>
      <c r="M209" s="16">
        <v>208812.89256198346</v>
      </c>
      <c r="O209" s="9"/>
      <c r="P209" s="9"/>
      <c r="S209" s="9"/>
    </row>
    <row r="210" spans="2:19" x14ac:dyDescent="0.2">
      <c r="B210" s="84" t="s">
        <v>5</v>
      </c>
      <c r="C210" s="7" t="s">
        <v>118</v>
      </c>
      <c r="D210" s="8" t="s">
        <v>166</v>
      </c>
      <c r="E210" s="12">
        <v>882</v>
      </c>
      <c r="F210" s="13">
        <v>0</v>
      </c>
      <c r="G210" s="13">
        <v>0</v>
      </c>
      <c r="H210" s="12">
        <v>882</v>
      </c>
      <c r="I210" s="12">
        <v>0</v>
      </c>
      <c r="J210" s="13">
        <v>0</v>
      </c>
      <c r="K210" s="13">
        <v>0</v>
      </c>
      <c r="L210" s="13">
        <v>0</v>
      </c>
      <c r="M210" s="16">
        <v>50053.884297520664</v>
      </c>
      <c r="O210" s="9"/>
      <c r="P210" s="9"/>
      <c r="S210" s="9"/>
    </row>
    <row r="211" spans="2:19" x14ac:dyDescent="0.2">
      <c r="B211" s="84" t="s">
        <v>5</v>
      </c>
      <c r="C211" s="7" t="s">
        <v>119</v>
      </c>
      <c r="D211" s="8" t="s">
        <v>168</v>
      </c>
      <c r="E211" s="12">
        <v>0</v>
      </c>
      <c r="F211" s="13">
        <v>2400</v>
      </c>
      <c r="G211" s="13">
        <v>2400</v>
      </c>
      <c r="H211" s="12">
        <v>4800</v>
      </c>
      <c r="I211" s="12">
        <v>0</v>
      </c>
      <c r="J211" s="13">
        <v>48</v>
      </c>
      <c r="K211" s="13">
        <v>0</v>
      </c>
      <c r="L211" s="13">
        <v>48</v>
      </c>
      <c r="M211" s="16">
        <v>263005.28925619833</v>
      </c>
      <c r="O211" s="9"/>
      <c r="P211" s="9"/>
      <c r="S211" s="9"/>
    </row>
    <row r="212" spans="2:19" x14ac:dyDescent="0.2">
      <c r="B212" s="84" t="s">
        <v>5</v>
      </c>
      <c r="C212" s="7" t="s">
        <v>120</v>
      </c>
      <c r="D212" s="8" t="s">
        <v>168</v>
      </c>
      <c r="E212" s="12">
        <v>0</v>
      </c>
      <c r="F212" s="13">
        <v>0</v>
      </c>
      <c r="G212" s="13">
        <v>1237.2</v>
      </c>
      <c r="H212" s="12">
        <v>1237.2</v>
      </c>
      <c r="I212" s="12">
        <v>0</v>
      </c>
      <c r="J212" s="13">
        <v>0</v>
      </c>
      <c r="K212" s="13">
        <v>1.2</v>
      </c>
      <c r="L212" s="13">
        <v>1.2</v>
      </c>
      <c r="M212" s="16">
        <v>77086.611570247929</v>
      </c>
      <c r="O212" s="9"/>
      <c r="P212" s="9"/>
      <c r="S212" s="9"/>
    </row>
    <row r="213" spans="2:19" x14ac:dyDescent="0.2">
      <c r="B213" s="84" t="s">
        <v>5</v>
      </c>
      <c r="C213" s="7" t="s">
        <v>121</v>
      </c>
      <c r="D213" s="8" t="s">
        <v>166</v>
      </c>
      <c r="E213" s="12">
        <v>0</v>
      </c>
      <c r="F213" s="13">
        <v>1800</v>
      </c>
      <c r="G213" s="13">
        <v>0</v>
      </c>
      <c r="H213" s="12">
        <v>1800</v>
      </c>
      <c r="I213" s="12">
        <v>0</v>
      </c>
      <c r="J213" s="13">
        <v>1.2</v>
      </c>
      <c r="K213" s="13">
        <v>0</v>
      </c>
      <c r="L213" s="13">
        <v>1.2</v>
      </c>
      <c r="M213" s="16">
        <v>94038.347107438007</v>
      </c>
      <c r="O213" s="9"/>
      <c r="P213" s="9"/>
      <c r="S213" s="9"/>
    </row>
    <row r="214" spans="2:19" x14ac:dyDescent="0.2">
      <c r="B214" s="84" t="s">
        <v>5</v>
      </c>
      <c r="C214" s="7" t="s">
        <v>122</v>
      </c>
      <c r="D214" s="8" t="s">
        <v>168</v>
      </c>
      <c r="E214" s="12">
        <v>0</v>
      </c>
      <c r="F214" s="13">
        <v>3306</v>
      </c>
      <c r="G214" s="13">
        <v>0</v>
      </c>
      <c r="H214" s="12">
        <v>3306</v>
      </c>
      <c r="I214" s="12">
        <v>0</v>
      </c>
      <c r="J214" s="13">
        <v>18</v>
      </c>
      <c r="K214" s="13">
        <v>0</v>
      </c>
      <c r="L214" s="13">
        <v>18</v>
      </c>
      <c r="M214" s="16">
        <v>177180.49586776859</v>
      </c>
      <c r="O214" s="9"/>
      <c r="P214" s="9"/>
      <c r="S214" s="9"/>
    </row>
    <row r="215" spans="2:19" x14ac:dyDescent="0.2">
      <c r="B215" s="84" t="s">
        <v>5</v>
      </c>
      <c r="C215" s="7" t="s">
        <v>123</v>
      </c>
      <c r="D215" s="8" t="s">
        <v>168</v>
      </c>
      <c r="E215" s="12">
        <v>0</v>
      </c>
      <c r="F215" s="13">
        <v>9894</v>
      </c>
      <c r="G215" s="13">
        <v>0</v>
      </c>
      <c r="H215" s="12">
        <v>9894</v>
      </c>
      <c r="I215" s="12">
        <v>0</v>
      </c>
      <c r="J215" s="13">
        <v>0</v>
      </c>
      <c r="K215" s="13">
        <v>0</v>
      </c>
      <c r="L215" s="13">
        <v>0</v>
      </c>
      <c r="M215" s="16">
        <v>549017.85123966937</v>
      </c>
      <c r="O215" s="9"/>
      <c r="P215" s="9"/>
      <c r="S215" s="9"/>
    </row>
    <row r="216" spans="2:19" x14ac:dyDescent="0.2">
      <c r="B216" s="84" t="s">
        <v>5</v>
      </c>
      <c r="C216" s="7" t="s">
        <v>124</v>
      </c>
      <c r="D216" s="8" t="s">
        <v>166</v>
      </c>
      <c r="E216" s="12">
        <v>720</v>
      </c>
      <c r="F216" s="13">
        <v>720</v>
      </c>
      <c r="G216" s="13">
        <v>0</v>
      </c>
      <c r="H216" s="12">
        <v>1440</v>
      </c>
      <c r="I216" s="12">
        <v>0</v>
      </c>
      <c r="J216" s="13">
        <v>12</v>
      </c>
      <c r="K216" s="13">
        <v>0</v>
      </c>
      <c r="L216" s="13">
        <v>12</v>
      </c>
      <c r="M216" s="16">
        <v>82098.8429752066</v>
      </c>
      <c r="O216" s="9"/>
      <c r="P216" s="9"/>
      <c r="S216" s="9"/>
    </row>
    <row r="217" spans="2:19" x14ac:dyDescent="0.2">
      <c r="B217" s="84" t="s">
        <v>5</v>
      </c>
      <c r="C217" s="7" t="s">
        <v>125</v>
      </c>
      <c r="D217" s="8" t="s">
        <v>166</v>
      </c>
      <c r="E217" s="12">
        <v>0</v>
      </c>
      <c r="F217" s="13">
        <v>1909.1999999999998</v>
      </c>
      <c r="G217" s="13">
        <v>0</v>
      </c>
      <c r="H217" s="12">
        <v>1909.1999999999998</v>
      </c>
      <c r="I217" s="12">
        <v>0</v>
      </c>
      <c r="J217" s="13">
        <v>30</v>
      </c>
      <c r="K217" s="13">
        <v>0</v>
      </c>
      <c r="L217" s="13">
        <v>30</v>
      </c>
      <c r="M217" s="16">
        <v>105443.30578512397</v>
      </c>
      <c r="O217" s="9"/>
      <c r="P217" s="9"/>
      <c r="S217" s="9"/>
    </row>
    <row r="218" spans="2:19" x14ac:dyDescent="0.2">
      <c r="B218" s="84" t="s">
        <v>5</v>
      </c>
      <c r="C218" s="7" t="s">
        <v>126</v>
      </c>
      <c r="D218" s="8" t="s">
        <v>166</v>
      </c>
      <c r="E218" s="12">
        <v>1440</v>
      </c>
      <c r="F218" s="13">
        <v>0</v>
      </c>
      <c r="G218" s="13">
        <v>0</v>
      </c>
      <c r="H218" s="12">
        <v>1440</v>
      </c>
      <c r="I218" s="12">
        <v>0</v>
      </c>
      <c r="J218" s="13">
        <v>12</v>
      </c>
      <c r="K218" s="13">
        <v>0</v>
      </c>
      <c r="L218" s="13">
        <v>12</v>
      </c>
      <c r="M218" s="16">
        <v>92390.082644628084</v>
      </c>
      <c r="O218" s="9"/>
      <c r="P218" s="9"/>
      <c r="S218" s="9"/>
    </row>
    <row r="219" spans="2:19" x14ac:dyDescent="0.2">
      <c r="B219" s="84" t="s">
        <v>5</v>
      </c>
      <c r="C219" s="7" t="s">
        <v>127</v>
      </c>
      <c r="D219" s="8" t="s">
        <v>165</v>
      </c>
      <c r="E219" s="12">
        <v>0</v>
      </c>
      <c r="F219" s="13">
        <v>1314</v>
      </c>
      <c r="G219" s="13">
        <v>0</v>
      </c>
      <c r="H219" s="12">
        <v>1314</v>
      </c>
      <c r="I219" s="12">
        <v>0</v>
      </c>
      <c r="J219" s="13">
        <v>18</v>
      </c>
      <c r="K219" s="13">
        <v>0</v>
      </c>
      <c r="L219" s="13">
        <v>18</v>
      </c>
      <c r="M219" s="16">
        <v>77610.247933884297</v>
      </c>
      <c r="O219" s="9"/>
      <c r="P219" s="9"/>
      <c r="S219" s="9"/>
    </row>
    <row r="220" spans="2:19" x14ac:dyDescent="0.2">
      <c r="B220" s="84" t="s">
        <v>5</v>
      </c>
      <c r="C220" s="7" t="s">
        <v>128</v>
      </c>
      <c r="D220" s="8" t="s">
        <v>164</v>
      </c>
      <c r="E220" s="12">
        <v>0</v>
      </c>
      <c r="F220" s="13">
        <v>1206</v>
      </c>
      <c r="G220" s="13">
        <v>0</v>
      </c>
      <c r="H220" s="12">
        <v>1206</v>
      </c>
      <c r="I220" s="12">
        <v>0</v>
      </c>
      <c r="J220" s="13">
        <v>0</v>
      </c>
      <c r="K220" s="13">
        <v>0</v>
      </c>
      <c r="L220" s="13">
        <v>0</v>
      </c>
      <c r="M220" s="16">
        <v>92958.347107438007</v>
      </c>
      <c r="O220" s="9"/>
      <c r="P220" s="9"/>
      <c r="S220" s="9"/>
    </row>
    <row r="221" spans="2:19" x14ac:dyDescent="0.2">
      <c r="B221" s="84" t="s">
        <v>5</v>
      </c>
      <c r="C221" s="7" t="s">
        <v>129</v>
      </c>
      <c r="D221" s="8" t="s">
        <v>166</v>
      </c>
      <c r="E221" s="12">
        <v>0</v>
      </c>
      <c r="F221" s="13">
        <v>972</v>
      </c>
      <c r="G221" s="13">
        <v>0</v>
      </c>
      <c r="H221" s="12">
        <v>972</v>
      </c>
      <c r="I221" s="12">
        <v>0</v>
      </c>
      <c r="J221" s="13">
        <v>0</v>
      </c>
      <c r="K221" s="13">
        <v>0</v>
      </c>
      <c r="L221" s="13">
        <v>0</v>
      </c>
      <c r="M221" s="16">
        <v>50427.768595041322</v>
      </c>
      <c r="O221" s="9"/>
      <c r="P221" s="9"/>
      <c r="S221" s="9"/>
    </row>
    <row r="222" spans="2:19" x14ac:dyDescent="0.2">
      <c r="B222" s="84" t="s">
        <v>5</v>
      </c>
      <c r="C222" s="7" t="s">
        <v>130</v>
      </c>
      <c r="D222" s="8" t="s">
        <v>164</v>
      </c>
      <c r="E222" s="12">
        <v>5616</v>
      </c>
      <c r="F222" s="13">
        <v>0</v>
      </c>
      <c r="G222" s="13">
        <v>0</v>
      </c>
      <c r="H222" s="12">
        <v>5616</v>
      </c>
      <c r="I222" s="12">
        <v>57.599999999999994</v>
      </c>
      <c r="J222" s="13">
        <v>0</v>
      </c>
      <c r="K222" s="13">
        <v>0</v>
      </c>
      <c r="L222" s="13">
        <v>57.599999999999994</v>
      </c>
      <c r="M222" s="16">
        <v>361115.70247933886</v>
      </c>
      <c r="O222" s="9"/>
      <c r="P222" s="9"/>
      <c r="S222" s="9"/>
    </row>
    <row r="223" spans="2:19" x14ac:dyDescent="0.2">
      <c r="B223" s="84" t="s">
        <v>5</v>
      </c>
      <c r="C223" s="7" t="s">
        <v>131</v>
      </c>
      <c r="D223" s="8" t="s">
        <v>164</v>
      </c>
      <c r="E223" s="12">
        <v>0</v>
      </c>
      <c r="F223" s="13">
        <v>1860</v>
      </c>
      <c r="G223" s="13">
        <v>0</v>
      </c>
      <c r="H223" s="12">
        <v>1860</v>
      </c>
      <c r="I223" s="12">
        <v>0</v>
      </c>
      <c r="J223" s="13">
        <v>0</v>
      </c>
      <c r="K223" s="13">
        <v>43.199999999999996</v>
      </c>
      <c r="L223" s="13">
        <v>43.199999999999996</v>
      </c>
      <c r="M223" s="16">
        <v>185031.6</v>
      </c>
      <c r="O223" s="9"/>
      <c r="P223" s="9"/>
      <c r="S223" s="9"/>
    </row>
    <row r="224" spans="2:19" x14ac:dyDescent="0.2">
      <c r="B224" s="84" t="s">
        <v>5</v>
      </c>
      <c r="C224" s="7" t="s">
        <v>131</v>
      </c>
      <c r="D224" s="8" t="s">
        <v>169</v>
      </c>
      <c r="E224" s="12">
        <v>0</v>
      </c>
      <c r="F224" s="13">
        <v>1737.6</v>
      </c>
      <c r="G224" s="13">
        <v>0</v>
      </c>
      <c r="H224" s="12">
        <v>1737.6</v>
      </c>
      <c r="I224" s="12">
        <v>0</v>
      </c>
      <c r="J224" s="13">
        <v>0</v>
      </c>
      <c r="K224" s="13">
        <v>0</v>
      </c>
      <c r="L224" s="13">
        <v>0</v>
      </c>
      <c r="M224" s="16">
        <v>168842.4</v>
      </c>
      <c r="O224" s="9"/>
      <c r="P224" s="9"/>
      <c r="S224" s="9"/>
    </row>
    <row r="225" spans="2:19" x14ac:dyDescent="0.2">
      <c r="B225" s="84" t="s">
        <v>5</v>
      </c>
      <c r="C225" s="7" t="s">
        <v>207</v>
      </c>
      <c r="D225" s="8" t="s">
        <v>167</v>
      </c>
      <c r="E225" s="12">
        <v>2400</v>
      </c>
      <c r="F225" s="13">
        <v>0</v>
      </c>
      <c r="G225" s="13">
        <v>0</v>
      </c>
      <c r="H225" s="12">
        <v>2400</v>
      </c>
      <c r="I225" s="12">
        <v>12</v>
      </c>
      <c r="J225" s="13">
        <v>0</v>
      </c>
      <c r="K225" s="13">
        <v>0</v>
      </c>
      <c r="L225" s="13">
        <v>12</v>
      </c>
      <c r="M225" s="16">
        <v>165089.25619834711</v>
      </c>
      <c r="O225" s="9"/>
      <c r="P225" s="9"/>
      <c r="S225" s="9"/>
    </row>
    <row r="226" spans="2:19" x14ac:dyDescent="0.2">
      <c r="B226" s="84" t="s">
        <v>5</v>
      </c>
      <c r="C226" s="7" t="s">
        <v>132</v>
      </c>
      <c r="D226" s="8" t="s">
        <v>167</v>
      </c>
      <c r="E226" s="12">
        <v>4638</v>
      </c>
      <c r="F226" s="13">
        <v>0</v>
      </c>
      <c r="G226" s="13">
        <v>0</v>
      </c>
      <c r="H226" s="12">
        <v>4638</v>
      </c>
      <c r="I226" s="12">
        <v>404.4</v>
      </c>
      <c r="J226" s="13">
        <v>0</v>
      </c>
      <c r="K226" s="13">
        <v>0</v>
      </c>
      <c r="L226" s="13">
        <v>404.4</v>
      </c>
      <c r="M226" s="16">
        <v>334048.26446280995</v>
      </c>
      <c r="O226" s="9"/>
      <c r="P226" s="9"/>
      <c r="S226" s="9"/>
    </row>
    <row r="227" spans="2:19" x14ac:dyDescent="0.2">
      <c r="B227" s="84" t="s">
        <v>5</v>
      </c>
      <c r="C227" s="7" t="s">
        <v>133</v>
      </c>
      <c r="D227" s="8" t="s">
        <v>170</v>
      </c>
      <c r="E227" s="12">
        <v>0</v>
      </c>
      <c r="F227" s="13">
        <v>3150</v>
      </c>
      <c r="G227" s="13">
        <v>0</v>
      </c>
      <c r="H227" s="12">
        <v>3150</v>
      </c>
      <c r="I227" s="12">
        <v>0</v>
      </c>
      <c r="J227" s="13">
        <v>34.799999999999997</v>
      </c>
      <c r="K227" s="13">
        <v>0</v>
      </c>
      <c r="L227" s="13">
        <v>35</v>
      </c>
      <c r="M227" s="16">
        <v>178934.39999999999</v>
      </c>
      <c r="O227" s="9"/>
      <c r="P227" s="9"/>
      <c r="S227" s="9"/>
    </row>
    <row r="228" spans="2:19" x14ac:dyDescent="0.2">
      <c r="B228" s="84" t="s">
        <v>5</v>
      </c>
      <c r="C228" s="7" t="s">
        <v>133</v>
      </c>
      <c r="D228" s="8" t="s">
        <v>171</v>
      </c>
      <c r="E228" s="12">
        <v>0</v>
      </c>
      <c r="F228" s="13">
        <v>690</v>
      </c>
      <c r="G228" s="13">
        <v>0</v>
      </c>
      <c r="H228" s="12">
        <v>690</v>
      </c>
      <c r="I228" s="12">
        <v>0</v>
      </c>
      <c r="J228" s="13">
        <v>0</v>
      </c>
      <c r="K228" s="13">
        <v>0</v>
      </c>
      <c r="L228" s="13">
        <v>0</v>
      </c>
      <c r="M228" s="16">
        <v>38323.199999999997</v>
      </c>
      <c r="O228" s="9"/>
      <c r="P228" s="9"/>
      <c r="S228" s="9"/>
    </row>
    <row r="229" spans="2:19" x14ac:dyDescent="0.2">
      <c r="B229" s="84" t="s">
        <v>5</v>
      </c>
      <c r="C229" s="7" t="s">
        <v>134</v>
      </c>
      <c r="D229" s="8" t="s">
        <v>171</v>
      </c>
      <c r="E229" s="12">
        <v>3684</v>
      </c>
      <c r="F229" s="13">
        <v>0</v>
      </c>
      <c r="G229" s="13">
        <v>0</v>
      </c>
      <c r="H229" s="12">
        <v>3684</v>
      </c>
      <c r="I229" s="12">
        <v>31.2</v>
      </c>
      <c r="J229" s="13">
        <v>0</v>
      </c>
      <c r="K229" s="13">
        <v>0</v>
      </c>
      <c r="L229" s="13">
        <v>31</v>
      </c>
      <c r="M229" s="16">
        <v>228186</v>
      </c>
      <c r="O229" s="9"/>
      <c r="P229" s="9"/>
      <c r="S229" s="9"/>
    </row>
    <row r="230" spans="2:19" x14ac:dyDescent="0.2">
      <c r="B230" s="84" t="s">
        <v>5</v>
      </c>
      <c r="C230" s="7" t="s">
        <v>134</v>
      </c>
      <c r="D230" s="8" t="s">
        <v>165</v>
      </c>
      <c r="E230" s="12">
        <v>324</v>
      </c>
      <c r="F230" s="13">
        <v>0</v>
      </c>
      <c r="G230" s="13">
        <v>0</v>
      </c>
      <c r="H230" s="12">
        <v>324</v>
      </c>
      <c r="I230" s="12">
        <v>4.8</v>
      </c>
      <c r="J230" s="13">
        <v>0</v>
      </c>
      <c r="K230" s="13">
        <v>0</v>
      </c>
      <c r="L230" s="13">
        <v>5</v>
      </c>
      <c r="M230" s="16">
        <v>20418</v>
      </c>
      <c r="O230" s="9"/>
      <c r="P230" s="9"/>
      <c r="S230" s="9"/>
    </row>
    <row r="231" spans="2:19" x14ac:dyDescent="0.2">
      <c r="B231" s="84" t="s">
        <v>5</v>
      </c>
      <c r="C231" s="7" t="s">
        <v>135</v>
      </c>
      <c r="D231" s="8" t="s">
        <v>165</v>
      </c>
      <c r="E231" s="12">
        <v>5364</v>
      </c>
      <c r="F231" s="13">
        <v>0</v>
      </c>
      <c r="G231" s="13">
        <v>0</v>
      </c>
      <c r="H231" s="12">
        <v>5364</v>
      </c>
      <c r="I231" s="12">
        <v>85.2</v>
      </c>
      <c r="J231" s="13">
        <v>0</v>
      </c>
      <c r="K231" s="13">
        <v>0</v>
      </c>
      <c r="L231" s="13">
        <v>85.2</v>
      </c>
      <c r="M231" s="16">
        <v>323450.39999999997</v>
      </c>
      <c r="O231" s="9"/>
      <c r="P231" s="9"/>
      <c r="S231" s="9"/>
    </row>
    <row r="232" spans="2:19" x14ac:dyDescent="0.2">
      <c r="B232" s="84" t="s">
        <v>5</v>
      </c>
      <c r="C232" s="7" t="s">
        <v>135</v>
      </c>
      <c r="D232" s="8" t="s">
        <v>166</v>
      </c>
      <c r="E232" s="12">
        <v>1572</v>
      </c>
      <c r="F232" s="13">
        <v>0</v>
      </c>
      <c r="G232" s="13">
        <v>0</v>
      </c>
      <c r="H232" s="12">
        <v>1572</v>
      </c>
      <c r="I232" s="12">
        <v>26.4</v>
      </c>
      <c r="J232" s="13">
        <v>0</v>
      </c>
      <c r="K232" s="13">
        <v>0</v>
      </c>
      <c r="L232" s="13">
        <v>26.4</v>
      </c>
      <c r="M232" s="16">
        <v>94959.599999999991</v>
      </c>
      <c r="O232" s="9"/>
      <c r="P232" s="9"/>
      <c r="S232" s="9"/>
    </row>
    <row r="233" spans="2:19" x14ac:dyDescent="0.2">
      <c r="B233" s="84" t="s">
        <v>5</v>
      </c>
      <c r="C233" s="7" t="s">
        <v>136</v>
      </c>
      <c r="D233" s="8" t="s">
        <v>166</v>
      </c>
      <c r="E233" s="12">
        <v>0</v>
      </c>
      <c r="F233" s="13">
        <v>1800</v>
      </c>
      <c r="G233" s="13">
        <v>0</v>
      </c>
      <c r="H233" s="12">
        <v>1800</v>
      </c>
      <c r="I233" s="12">
        <v>0</v>
      </c>
      <c r="J233" s="13">
        <v>31.2</v>
      </c>
      <c r="K233" s="13">
        <v>0</v>
      </c>
      <c r="L233" s="13">
        <v>31.2</v>
      </c>
      <c r="M233" s="16">
        <v>117380.4</v>
      </c>
      <c r="O233" s="9"/>
      <c r="P233" s="9"/>
      <c r="S233" s="9"/>
    </row>
    <row r="234" spans="2:19" ht="13.5" thickBot="1" x14ac:dyDescent="0.25">
      <c r="B234" s="64" t="s">
        <v>5</v>
      </c>
      <c r="C234" s="65" t="s">
        <v>136</v>
      </c>
      <c r="D234" s="66" t="s">
        <v>168</v>
      </c>
      <c r="E234" s="67">
        <v>0</v>
      </c>
      <c r="F234" s="67">
        <v>4320</v>
      </c>
      <c r="G234" s="67">
        <v>0</v>
      </c>
      <c r="H234" s="67">
        <v>4320</v>
      </c>
      <c r="I234" s="67">
        <v>0</v>
      </c>
      <c r="J234" s="67">
        <v>34.799999999999997</v>
      </c>
      <c r="K234" s="67">
        <v>0</v>
      </c>
      <c r="L234" s="68">
        <v>34.799999999999997</v>
      </c>
      <c r="M234" s="69">
        <v>238318.8</v>
      </c>
      <c r="O234" s="9"/>
      <c r="P234" s="9"/>
      <c r="S234" s="9"/>
    </row>
    <row r="235" spans="2:19" x14ac:dyDescent="0.2">
      <c r="B235" s="86" t="s">
        <v>6</v>
      </c>
      <c r="C235" s="25" t="s">
        <v>6</v>
      </c>
      <c r="D235" s="26" t="s">
        <v>164</v>
      </c>
      <c r="E235" s="48">
        <v>4014</v>
      </c>
      <c r="F235" s="48">
        <v>0</v>
      </c>
      <c r="G235" s="48">
        <v>0</v>
      </c>
      <c r="H235" s="49">
        <v>4014</v>
      </c>
      <c r="I235" s="48">
        <v>256.8</v>
      </c>
      <c r="J235" s="48">
        <v>0</v>
      </c>
      <c r="K235" s="48">
        <v>0</v>
      </c>
      <c r="L235" s="50">
        <v>256.8</v>
      </c>
      <c r="M235" s="51">
        <v>282157.2</v>
      </c>
      <c r="O235" s="9"/>
      <c r="P235" s="21"/>
      <c r="R235" s="6"/>
      <c r="S235" s="9"/>
    </row>
    <row r="236" spans="2:19" x14ac:dyDescent="0.2">
      <c r="B236" s="87" t="s">
        <v>6</v>
      </c>
      <c r="C236" s="27" t="s">
        <v>6</v>
      </c>
      <c r="D236" s="28" t="s">
        <v>167</v>
      </c>
      <c r="E236" s="52">
        <v>228</v>
      </c>
      <c r="F236" s="52">
        <v>0</v>
      </c>
      <c r="G236" s="52">
        <v>0</v>
      </c>
      <c r="H236" s="22">
        <v>228</v>
      </c>
      <c r="I236" s="52">
        <v>7.1999999999999993</v>
      </c>
      <c r="J236" s="52">
        <v>0</v>
      </c>
      <c r="K236" s="52">
        <v>0</v>
      </c>
      <c r="L236" s="23">
        <v>7.1999999999999993</v>
      </c>
      <c r="M236" s="24">
        <v>15184.8</v>
      </c>
      <c r="O236" s="9"/>
      <c r="P236" s="21"/>
      <c r="R236" s="6"/>
      <c r="S236" s="9"/>
    </row>
    <row r="237" spans="2:19" x14ac:dyDescent="0.2">
      <c r="B237" s="87" t="s">
        <v>6</v>
      </c>
      <c r="C237" s="27" t="s">
        <v>6</v>
      </c>
      <c r="D237" s="28" t="s">
        <v>170</v>
      </c>
      <c r="E237" s="52">
        <v>150</v>
      </c>
      <c r="F237" s="52">
        <v>0</v>
      </c>
      <c r="G237" s="52">
        <v>0</v>
      </c>
      <c r="H237" s="22">
        <v>150</v>
      </c>
      <c r="I237" s="52">
        <v>2.4</v>
      </c>
      <c r="J237" s="52">
        <v>0</v>
      </c>
      <c r="K237" s="52">
        <v>0</v>
      </c>
      <c r="L237" s="23">
        <v>2.4</v>
      </c>
      <c r="M237" s="24">
        <v>9723.6</v>
      </c>
      <c r="O237" s="9"/>
      <c r="P237" s="21"/>
      <c r="R237" s="6"/>
      <c r="S237" s="9"/>
    </row>
    <row r="238" spans="2:19" x14ac:dyDescent="0.2">
      <c r="B238" s="87" t="s">
        <v>6</v>
      </c>
      <c r="C238" s="27" t="s">
        <v>6</v>
      </c>
      <c r="D238" s="28" t="s">
        <v>171</v>
      </c>
      <c r="E238" s="52">
        <v>138</v>
      </c>
      <c r="F238" s="52">
        <v>0</v>
      </c>
      <c r="G238" s="52">
        <v>0</v>
      </c>
      <c r="H238" s="22">
        <v>138</v>
      </c>
      <c r="I238" s="52">
        <v>18</v>
      </c>
      <c r="J238" s="52">
        <v>0</v>
      </c>
      <c r="K238" s="52">
        <v>0</v>
      </c>
      <c r="L238" s="23">
        <v>18</v>
      </c>
      <c r="M238" s="24">
        <v>10746</v>
      </c>
      <c r="O238" s="9"/>
      <c r="P238" s="21"/>
      <c r="R238" s="6"/>
      <c r="S238" s="9"/>
    </row>
    <row r="239" spans="2:19" x14ac:dyDescent="0.2">
      <c r="B239" s="87" t="s">
        <v>6</v>
      </c>
      <c r="C239" s="27" t="s">
        <v>6</v>
      </c>
      <c r="D239" s="28" t="s">
        <v>165</v>
      </c>
      <c r="E239" s="52">
        <v>36</v>
      </c>
      <c r="F239" s="52">
        <v>0</v>
      </c>
      <c r="G239" s="52">
        <v>0</v>
      </c>
      <c r="H239" s="22">
        <v>36</v>
      </c>
      <c r="I239" s="52">
        <v>0</v>
      </c>
      <c r="J239" s="52">
        <v>0</v>
      </c>
      <c r="K239" s="52">
        <v>0</v>
      </c>
      <c r="L239" s="23">
        <v>0</v>
      </c>
      <c r="M239" s="24">
        <v>2268</v>
      </c>
      <c r="O239" s="9"/>
      <c r="P239" s="21"/>
      <c r="R239" s="6"/>
      <c r="S239" s="9"/>
    </row>
    <row r="240" spans="2:19" x14ac:dyDescent="0.2">
      <c r="B240" s="87" t="s">
        <v>6</v>
      </c>
      <c r="C240" s="27" t="s">
        <v>6</v>
      </c>
      <c r="D240" s="28" t="s">
        <v>166</v>
      </c>
      <c r="E240" s="52">
        <v>54</v>
      </c>
      <c r="F240" s="52">
        <v>0</v>
      </c>
      <c r="G240" s="52">
        <v>0</v>
      </c>
      <c r="H240" s="22">
        <v>54</v>
      </c>
      <c r="I240" s="52">
        <v>1.2</v>
      </c>
      <c r="J240" s="52">
        <v>0</v>
      </c>
      <c r="K240" s="52">
        <v>0</v>
      </c>
      <c r="L240" s="23">
        <v>1.2</v>
      </c>
      <c r="M240" s="24">
        <v>3538.7999999999997</v>
      </c>
      <c r="O240" s="9"/>
      <c r="P240" s="21"/>
      <c r="R240" s="6"/>
      <c r="S240" s="9"/>
    </row>
    <row r="241" spans="2:19" x14ac:dyDescent="0.2">
      <c r="B241" s="87" t="s">
        <v>6</v>
      </c>
      <c r="C241" s="27" t="s">
        <v>6</v>
      </c>
      <c r="D241" s="28" t="s">
        <v>168</v>
      </c>
      <c r="E241" s="52">
        <v>60</v>
      </c>
      <c r="F241" s="52">
        <v>0</v>
      </c>
      <c r="G241" s="52">
        <v>0</v>
      </c>
      <c r="H241" s="22">
        <v>60</v>
      </c>
      <c r="I241" s="52">
        <v>2.4</v>
      </c>
      <c r="J241" s="52">
        <v>0</v>
      </c>
      <c r="K241" s="52">
        <v>0</v>
      </c>
      <c r="L241" s="23">
        <v>2.4</v>
      </c>
      <c r="M241" s="24">
        <v>4053.6</v>
      </c>
      <c r="O241" s="9"/>
      <c r="P241" s="21"/>
      <c r="R241" s="6"/>
      <c r="S241" s="9"/>
    </row>
    <row r="242" spans="2:19" x14ac:dyDescent="0.2">
      <c r="B242" s="88" t="s">
        <v>6</v>
      </c>
      <c r="C242" s="29" t="s">
        <v>201</v>
      </c>
      <c r="D242" s="89" t="s">
        <v>164</v>
      </c>
      <c r="E242" s="52">
        <v>1545.6</v>
      </c>
      <c r="F242" s="52">
        <v>0</v>
      </c>
      <c r="G242" s="52">
        <v>0</v>
      </c>
      <c r="H242" s="22">
        <v>1545.6</v>
      </c>
      <c r="I242" s="52">
        <v>13.2</v>
      </c>
      <c r="J242" s="52">
        <v>0</v>
      </c>
      <c r="K242" s="52">
        <v>0</v>
      </c>
      <c r="L242" s="23">
        <v>13.2</v>
      </c>
      <c r="M242" s="24">
        <v>98877.599999999991</v>
      </c>
      <c r="O242" s="9"/>
      <c r="P242" s="9"/>
      <c r="R242" s="6"/>
      <c r="S242" s="9"/>
    </row>
    <row r="243" spans="2:19" x14ac:dyDescent="0.2">
      <c r="B243" s="88" t="s">
        <v>6</v>
      </c>
      <c r="C243" s="29" t="s">
        <v>201</v>
      </c>
      <c r="D243" s="89" t="s">
        <v>169</v>
      </c>
      <c r="E243" s="52">
        <v>298.8</v>
      </c>
      <c r="F243" s="52">
        <v>0</v>
      </c>
      <c r="G243" s="52">
        <v>0</v>
      </c>
      <c r="H243" s="22">
        <v>298.8</v>
      </c>
      <c r="I243" s="52">
        <v>9.6</v>
      </c>
      <c r="J243" s="52">
        <v>0</v>
      </c>
      <c r="K243" s="52">
        <v>0</v>
      </c>
      <c r="L243" s="23">
        <v>9.6</v>
      </c>
      <c r="M243" s="24">
        <v>19918.8</v>
      </c>
      <c r="O243" s="9"/>
      <c r="P243" s="9"/>
      <c r="R243" s="6"/>
      <c r="S243" s="9"/>
    </row>
    <row r="244" spans="2:19" x14ac:dyDescent="0.2">
      <c r="B244" s="88" t="s">
        <v>6</v>
      </c>
      <c r="C244" s="29" t="s">
        <v>201</v>
      </c>
      <c r="D244" s="89" t="s">
        <v>167</v>
      </c>
      <c r="E244" s="52">
        <v>303.59999999999997</v>
      </c>
      <c r="F244" s="52">
        <v>0</v>
      </c>
      <c r="G244" s="52">
        <v>0</v>
      </c>
      <c r="H244" s="22">
        <v>303.59999999999997</v>
      </c>
      <c r="I244" s="52">
        <v>12</v>
      </c>
      <c r="J244" s="52">
        <v>0</v>
      </c>
      <c r="K244" s="52">
        <v>0</v>
      </c>
      <c r="L244" s="23">
        <v>12</v>
      </c>
      <c r="M244" s="24">
        <v>20494.8</v>
      </c>
      <c r="O244" s="9"/>
      <c r="P244" s="9"/>
      <c r="R244" s="6"/>
      <c r="S244" s="9"/>
    </row>
    <row r="245" spans="2:19" x14ac:dyDescent="0.2">
      <c r="B245" s="88" t="s">
        <v>6</v>
      </c>
      <c r="C245" s="29" t="s">
        <v>201</v>
      </c>
      <c r="D245" s="89" t="s">
        <v>170</v>
      </c>
      <c r="E245" s="52">
        <v>351.59999999999997</v>
      </c>
      <c r="F245" s="52">
        <v>0</v>
      </c>
      <c r="G245" s="52">
        <v>0</v>
      </c>
      <c r="H245" s="22">
        <v>351.59999999999997</v>
      </c>
      <c r="I245" s="52">
        <v>15.6</v>
      </c>
      <c r="J245" s="52">
        <v>0</v>
      </c>
      <c r="K245" s="52">
        <v>0</v>
      </c>
      <c r="L245" s="23">
        <v>15.6</v>
      </c>
      <c r="M245" s="24">
        <v>23929.200000000001</v>
      </c>
      <c r="O245" s="9"/>
      <c r="P245" s="9"/>
      <c r="R245" s="6"/>
      <c r="S245" s="9"/>
    </row>
    <row r="246" spans="2:19" x14ac:dyDescent="0.2">
      <c r="B246" s="88" t="s">
        <v>6</v>
      </c>
      <c r="C246" s="29" t="s">
        <v>201</v>
      </c>
      <c r="D246" s="89" t="s">
        <v>171</v>
      </c>
      <c r="E246" s="52">
        <v>526.79999999999995</v>
      </c>
      <c r="F246" s="52">
        <v>0</v>
      </c>
      <c r="G246" s="52">
        <v>0</v>
      </c>
      <c r="H246" s="22">
        <v>526.79999999999995</v>
      </c>
      <c r="I246" s="52">
        <v>20.399999999999999</v>
      </c>
      <c r="J246" s="52">
        <v>0</v>
      </c>
      <c r="K246" s="52">
        <v>0</v>
      </c>
      <c r="L246" s="23">
        <v>20.399999999999999</v>
      </c>
      <c r="M246" s="24">
        <v>35514</v>
      </c>
      <c r="O246" s="9"/>
      <c r="P246" s="9"/>
      <c r="R246" s="6"/>
      <c r="S246" s="9"/>
    </row>
    <row r="247" spans="2:19" x14ac:dyDescent="0.2">
      <c r="B247" s="88" t="s">
        <v>6</v>
      </c>
      <c r="C247" s="29" t="s">
        <v>201</v>
      </c>
      <c r="D247" s="89" t="s">
        <v>165</v>
      </c>
      <c r="E247" s="52">
        <v>266.39999999999998</v>
      </c>
      <c r="F247" s="52">
        <v>0</v>
      </c>
      <c r="G247" s="52">
        <v>0</v>
      </c>
      <c r="H247" s="22">
        <v>266.39999999999998</v>
      </c>
      <c r="I247" s="52">
        <v>10.799999999999999</v>
      </c>
      <c r="J247" s="52">
        <v>0</v>
      </c>
      <c r="K247" s="52">
        <v>0</v>
      </c>
      <c r="L247" s="23">
        <v>10.799999999999999</v>
      </c>
      <c r="M247" s="24">
        <v>18014.399999999998</v>
      </c>
      <c r="O247" s="9"/>
      <c r="P247" s="9"/>
      <c r="R247" s="6"/>
      <c r="S247" s="9"/>
    </row>
    <row r="248" spans="2:19" x14ac:dyDescent="0.2">
      <c r="B248" s="88" t="s">
        <v>6</v>
      </c>
      <c r="C248" s="29" t="s">
        <v>201</v>
      </c>
      <c r="D248" s="89" t="s">
        <v>166</v>
      </c>
      <c r="E248" s="52">
        <v>442.8</v>
      </c>
      <c r="F248" s="52">
        <v>0</v>
      </c>
      <c r="G248" s="52">
        <v>0</v>
      </c>
      <c r="H248" s="22">
        <v>442.8</v>
      </c>
      <c r="I248" s="52">
        <v>16.8</v>
      </c>
      <c r="J248" s="52">
        <v>0</v>
      </c>
      <c r="K248" s="52">
        <v>0</v>
      </c>
      <c r="L248" s="23">
        <v>16.8</v>
      </c>
      <c r="M248" s="24">
        <v>29811.599999999999</v>
      </c>
      <c r="O248" s="9"/>
      <c r="P248" s="9"/>
      <c r="R248" s="6"/>
      <c r="S248" s="9"/>
    </row>
    <row r="249" spans="2:19" x14ac:dyDescent="0.2">
      <c r="B249" s="88" t="s">
        <v>6</v>
      </c>
      <c r="C249" s="29" t="s">
        <v>201</v>
      </c>
      <c r="D249" s="89" t="s">
        <v>168</v>
      </c>
      <c r="E249" s="52">
        <v>80.399999999999991</v>
      </c>
      <c r="F249" s="52">
        <v>0</v>
      </c>
      <c r="G249" s="52">
        <v>0</v>
      </c>
      <c r="H249" s="22">
        <v>80.399999999999991</v>
      </c>
      <c r="I249" s="52">
        <v>3.5999999999999996</v>
      </c>
      <c r="J249" s="52">
        <v>0</v>
      </c>
      <c r="K249" s="52">
        <v>0</v>
      </c>
      <c r="L249" s="23">
        <v>3.5999999999999996</v>
      </c>
      <c r="M249" s="24">
        <v>5475.5999999999995</v>
      </c>
      <c r="O249" s="9"/>
      <c r="P249" s="9"/>
      <c r="R249" s="6"/>
      <c r="S249" s="9"/>
    </row>
    <row r="250" spans="2:19" x14ac:dyDescent="0.2">
      <c r="B250" s="88" t="s">
        <v>6</v>
      </c>
      <c r="C250" s="29" t="s">
        <v>137</v>
      </c>
      <c r="D250" s="89" t="s">
        <v>164</v>
      </c>
      <c r="E250" s="18">
        <v>0</v>
      </c>
      <c r="F250" s="19">
        <v>1080</v>
      </c>
      <c r="G250" s="19">
        <v>0</v>
      </c>
      <c r="H250" s="18">
        <v>1080</v>
      </c>
      <c r="I250" s="18">
        <v>0</v>
      </c>
      <c r="J250" s="19">
        <v>60</v>
      </c>
      <c r="K250" s="19">
        <v>0</v>
      </c>
      <c r="L250" s="19">
        <v>60</v>
      </c>
      <c r="M250" s="20">
        <v>74880</v>
      </c>
      <c r="O250" s="9"/>
      <c r="P250" s="9"/>
      <c r="R250" s="6"/>
      <c r="S250" s="9"/>
    </row>
    <row r="251" spans="2:19" x14ac:dyDescent="0.2">
      <c r="B251" s="88" t="s">
        <v>6</v>
      </c>
      <c r="C251" s="29" t="s">
        <v>137</v>
      </c>
      <c r="D251" s="89" t="s">
        <v>167</v>
      </c>
      <c r="E251" s="18">
        <v>0</v>
      </c>
      <c r="F251" s="19">
        <v>660</v>
      </c>
      <c r="G251" s="19">
        <v>0</v>
      </c>
      <c r="H251" s="18">
        <v>660</v>
      </c>
      <c r="I251" s="18">
        <v>0</v>
      </c>
      <c r="J251" s="19">
        <v>24</v>
      </c>
      <c r="K251" s="19">
        <v>0</v>
      </c>
      <c r="L251" s="19">
        <v>24</v>
      </c>
      <c r="M251" s="20">
        <v>44316</v>
      </c>
      <c r="O251" s="9"/>
      <c r="P251" s="9"/>
      <c r="R251" s="6"/>
      <c r="S251" s="9"/>
    </row>
    <row r="252" spans="2:19" x14ac:dyDescent="0.2">
      <c r="B252" s="88" t="s">
        <v>6</v>
      </c>
      <c r="C252" s="29" t="s">
        <v>137</v>
      </c>
      <c r="D252" s="89" t="s">
        <v>170</v>
      </c>
      <c r="E252" s="18">
        <v>0</v>
      </c>
      <c r="F252" s="19">
        <v>384</v>
      </c>
      <c r="G252" s="19">
        <v>0</v>
      </c>
      <c r="H252" s="18">
        <v>384</v>
      </c>
      <c r="I252" s="18">
        <v>0</v>
      </c>
      <c r="J252" s="19">
        <v>18</v>
      </c>
      <c r="K252" s="19">
        <v>0</v>
      </c>
      <c r="L252" s="19">
        <v>18</v>
      </c>
      <c r="M252" s="20">
        <v>26244</v>
      </c>
      <c r="O252" s="9"/>
      <c r="P252" s="9"/>
      <c r="R252" s="6"/>
      <c r="S252" s="9"/>
    </row>
    <row r="253" spans="2:19" x14ac:dyDescent="0.2">
      <c r="B253" s="88" t="s">
        <v>6</v>
      </c>
      <c r="C253" s="29" t="s">
        <v>137</v>
      </c>
      <c r="D253" s="89" t="s">
        <v>171</v>
      </c>
      <c r="E253" s="18">
        <v>0</v>
      </c>
      <c r="F253" s="19">
        <v>660</v>
      </c>
      <c r="G253" s="19">
        <v>0</v>
      </c>
      <c r="H253" s="18">
        <v>660</v>
      </c>
      <c r="I253" s="18">
        <v>0</v>
      </c>
      <c r="J253" s="19">
        <v>24</v>
      </c>
      <c r="K253" s="19">
        <v>0</v>
      </c>
      <c r="L253" s="19">
        <v>24</v>
      </c>
      <c r="M253" s="20">
        <v>44316</v>
      </c>
      <c r="O253" s="9"/>
      <c r="P253" s="9"/>
      <c r="R253" s="6"/>
      <c r="S253" s="9"/>
    </row>
    <row r="254" spans="2:19" x14ac:dyDescent="0.2">
      <c r="B254" s="88" t="s">
        <v>6</v>
      </c>
      <c r="C254" s="29" t="s">
        <v>137</v>
      </c>
      <c r="D254" s="89" t="s">
        <v>165</v>
      </c>
      <c r="E254" s="18">
        <v>0</v>
      </c>
      <c r="F254" s="19">
        <v>720</v>
      </c>
      <c r="G254" s="19">
        <v>0</v>
      </c>
      <c r="H254" s="18">
        <v>720</v>
      </c>
      <c r="I254" s="18">
        <v>0</v>
      </c>
      <c r="J254" s="19">
        <v>24</v>
      </c>
      <c r="K254" s="19">
        <v>0</v>
      </c>
      <c r="L254" s="19">
        <v>24</v>
      </c>
      <c r="M254" s="20">
        <v>48096</v>
      </c>
      <c r="O254" s="9"/>
      <c r="P254" s="9"/>
      <c r="R254" s="6"/>
      <c r="S254" s="9"/>
    </row>
    <row r="255" spans="2:19" x14ac:dyDescent="0.2">
      <c r="B255" s="88" t="s">
        <v>6</v>
      </c>
      <c r="C255" s="29" t="s">
        <v>137</v>
      </c>
      <c r="D255" s="89" t="s">
        <v>166</v>
      </c>
      <c r="E255" s="18">
        <v>0</v>
      </c>
      <c r="F255" s="19">
        <v>252</v>
      </c>
      <c r="G255" s="19">
        <v>0</v>
      </c>
      <c r="H255" s="18">
        <v>252</v>
      </c>
      <c r="I255" s="18">
        <v>0</v>
      </c>
      <c r="J255" s="19">
        <v>18</v>
      </c>
      <c r="K255" s="19">
        <v>0</v>
      </c>
      <c r="L255" s="19">
        <v>18</v>
      </c>
      <c r="M255" s="20">
        <v>17928</v>
      </c>
      <c r="O255" s="9"/>
      <c r="P255" s="9"/>
      <c r="R255" s="6"/>
      <c r="S255" s="9"/>
    </row>
    <row r="256" spans="2:19" x14ac:dyDescent="0.2">
      <c r="B256" s="88" t="s">
        <v>6</v>
      </c>
      <c r="C256" s="29" t="s">
        <v>137</v>
      </c>
      <c r="D256" s="89" t="s">
        <v>168</v>
      </c>
      <c r="E256" s="18">
        <v>0</v>
      </c>
      <c r="F256" s="19">
        <v>444</v>
      </c>
      <c r="G256" s="19">
        <v>0</v>
      </c>
      <c r="H256" s="18">
        <v>444</v>
      </c>
      <c r="I256" s="18">
        <v>0</v>
      </c>
      <c r="J256" s="19">
        <v>12</v>
      </c>
      <c r="K256" s="19">
        <v>0</v>
      </c>
      <c r="L256" s="19">
        <v>12</v>
      </c>
      <c r="M256" s="20">
        <v>29340</v>
      </c>
      <c r="O256" s="9"/>
      <c r="P256" s="9"/>
      <c r="R256" s="6"/>
      <c r="S256" s="9"/>
    </row>
    <row r="257" spans="2:19" x14ac:dyDescent="0.2">
      <c r="B257" s="88" t="s">
        <v>6</v>
      </c>
      <c r="C257" s="29" t="s">
        <v>138</v>
      </c>
      <c r="D257" s="90" t="s">
        <v>170</v>
      </c>
      <c r="E257" s="18">
        <v>0</v>
      </c>
      <c r="F257" s="19">
        <v>300</v>
      </c>
      <c r="G257" s="19">
        <v>0</v>
      </c>
      <c r="H257" s="18">
        <v>300</v>
      </c>
      <c r="I257" s="18">
        <v>0</v>
      </c>
      <c r="J257" s="19">
        <v>6</v>
      </c>
      <c r="K257" s="19">
        <v>0</v>
      </c>
      <c r="L257" s="19">
        <v>6</v>
      </c>
      <c r="M257" s="20">
        <v>19584</v>
      </c>
      <c r="O257" s="9"/>
      <c r="P257" s="9"/>
      <c r="R257" s="6"/>
      <c r="S257" s="9"/>
    </row>
    <row r="258" spans="2:19" x14ac:dyDescent="0.2">
      <c r="B258" s="88" t="s">
        <v>6</v>
      </c>
      <c r="C258" s="29" t="s">
        <v>139</v>
      </c>
      <c r="D258" s="31" t="s">
        <v>164</v>
      </c>
      <c r="E258" s="52">
        <v>0</v>
      </c>
      <c r="F258" s="52">
        <v>330</v>
      </c>
      <c r="G258" s="52">
        <v>0</v>
      </c>
      <c r="H258" s="22">
        <v>330</v>
      </c>
      <c r="I258" s="52">
        <v>0</v>
      </c>
      <c r="J258" s="52">
        <v>6</v>
      </c>
      <c r="K258" s="52">
        <v>0</v>
      </c>
      <c r="L258" s="23">
        <v>6</v>
      </c>
      <c r="M258" s="24">
        <v>21474</v>
      </c>
      <c r="O258" s="9"/>
      <c r="P258" s="9"/>
      <c r="R258" s="6"/>
      <c r="S258" s="9"/>
    </row>
    <row r="259" spans="2:19" x14ac:dyDescent="0.2">
      <c r="B259" s="91" t="s">
        <v>6</v>
      </c>
      <c r="C259" s="32" t="s">
        <v>140</v>
      </c>
      <c r="D259" s="30" t="s">
        <v>164</v>
      </c>
      <c r="E259" s="18">
        <v>1422</v>
      </c>
      <c r="F259" s="19">
        <v>0</v>
      </c>
      <c r="G259" s="19">
        <v>0</v>
      </c>
      <c r="H259" s="18">
        <v>1422</v>
      </c>
      <c r="I259" s="18">
        <v>18</v>
      </c>
      <c r="J259" s="19">
        <v>0</v>
      </c>
      <c r="K259" s="19">
        <v>0</v>
      </c>
      <c r="L259" s="19">
        <v>18</v>
      </c>
      <c r="M259" s="20">
        <v>91638</v>
      </c>
      <c r="O259" s="9"/>
      <c r="P259" s="9"/>
      <c r="R259" s="6"/>
      <c r="S259" s="9"/>
    </row>
    <row r="260" spans="2:19" x14ac:dyDescent="0.2">
      <c r="B260" s="91" t="s">
        <v>6</v>
      </c>
      <c r="C260" s="32" t="s">
        <v>140</v>
      </c>
      <c r="D260" s="89" t="s">
        <v>169</v>
      </c>
      <c r="E260" s="18">
        <v>24</v>
      </c>
      <c r="F260" s="19">
        <v>0</v>
      </c>
      <c r="G260" s="19">
        <v>0</v>
      </c>
      <c r="H260" s="18">
        <v>24</v>
      </c>
      <c r="I260" s="18">
        <v>1.2</v>
      </c>
      <c r="J260" s="19">
        <v>0</v>
      </c>
      <c r="K260" s="19">
        <v>0</v>
      </c>
      <c r="L260" s="19">
        <v>1.2</v>
      </c>
      <c r="M260" s="20">
        <v>1648.8</v>
      </c>
      <c r="O260" s="9"/>
      <c r="P260" s="9"/>
      <c r="R260" s="6"/>
      <c r="S260" s="9"/>
    </row>
    <row r="261" spans="2:19" x14ac:dyDescent="0.2">
      <c r="B261" s="91" t="s">
        <v>6</v>
      </c>
      <c r="C261" s="32" t="s">
        <v>140</v>
      </c>
      <c r="D261" s="89" t="s">
        <v>165</v>
      </c>
      <c r="E261" s="18">
        <v>228</v>
      </c>
      <c r="F261" s="19">
        <v>0</v>
      </c>
      <c r="G261" s="19">
        <v>0</v>
      </c>
      <c r="H261" s="18">
        <v>228</v>
      </c>
      <c r="I261" s="18">
        <v>3.5999999999999996</v>
      </c>
      <c r="J261" s="19">
        <v>0</v>
      </c>
      <c r="K261" s="19">
        <v>0</v>
      </c>
      <c r="L261" s="19">
        <v>3.5999999999999996</v>
      </c>
      <c r="M261" s="20">
        <v>14774.4</v>
      </c>
      <c r="O261" s="9"/>
      <c r="P261" s="9"/>
      <c r="R261" s="6"/>
      <c r="S261" s="9"/>
    </row>
    <row r="262" spans="2:19" x14ac:dyDescent="0.2">
      <c r="B262" s="91" t="s">
        <v>6</v>
      </c>
      <c r="C262" s="32" t="s">
        <v>140</v>
      </c>
      <c r="D262" s="89" t="s">
        <v>166</v>
      </c>
      <c r="E262" s="18">
        <v>24</v>
      </c>
      <c r="F262" s="19">
        <v>0</v>
      </c>
      <c r="G262" s="19">
        <v>0</v>
      </c>
      <c r="H262" s="18">
        <v>24</v>
      </c>
      <c r="I262" s="18">
        <v>1.2</v>
      </c>
      <c r="J262" s="19">
        <v>0</v>
      </c>
      <c r="K262" s="19">
        <v>0</v>
      </c>
      <c r="L262" s="19">
        <v>1.2</v>
      </c>
      <c r="M262" s="20">
        <v>1648.8</v>
      </c>
      <c r="O262" s="9"/>
      <c r="P262" s="9"/>
      <c r="R262" s="6"/>
      <c r="S262" s="9"/>
    </row>
    <row r="263" spans="2:19" x14ac:dyDescent="0.2">
      <c r="B263" s="88" t="s">
        <v>6</v>
      </c>
      <c r="C263" s="29" t="s">
        <v>141</v>
      </c>
      <c r="D263" s="30" t="s">
        <v>164</v>
      </c>
      <c r="E263" s="18">
        <v>960</v>
      </c>
      <c r="F263" s="19">
        <v>0</v>
      </c>
      <c r="G263" s="19">
        <v>0</v>
      </c>
      <c r="H263" s="18">
        <v>960</v>
      </c>
      <c r="I263" s="18">
        <v>84</v>
      </c>
      <c r="J263" s="19">
        <v>0</v>
      </c>
      <c r="K263" s="19">
        <v>0</v>
      </c>
      <c r="L263" s="19">
        <v>84</v>
      </c>
      <c r="M263" s="20">
        <v>70056</v>
      </c>
      <c r="O263" s="9"/>
      <c r="P263" s="9"/>
      <c r="R263" s="6"/>
      <c r="S263" s="9"/>
    </row>
    <row r="264" spans="2:19" x14ac:dyDescent="0.2">
      <c r="B264" s="88" t="s">
        <v>6</v>
      </c>
      <c r="C264" s="29" t="s">
        <v>141</v>
      </c>
      <c r="D264" s="30" t="s">
        <v>167</v>
      </c>
      <c r="E264" s="18">
        <v>180</v>
      </c>
      <c r="F264" s="19">
        <v>0</v>
      </c>
      <c r="G264" s="19">
        <v>0</v>
      </c>
      <c r="H264" s="18">
        <v>180</v>
      </c>
      <c r="I264" s="18">
        <v>14.399999999999999</v>
      </c>
      <c r="J264" s="19">
        <v>0</v>
      </c>
      <c r="K264" s="19">
        <v>0</v>
      </c>
      <c r="L264" s="19">
        <v>14.399999999999999</v>
      </c>
      <c r="M264" s="20">
        <v>12981.6</v>
      </c>
      <c r="O264" s="9"/>
      <c r="P264" s="9"/>
      <c r="R264" s="6"/>
      <c r="S264" s="9"/>
    </row>
    <row r="265" spans="2:19" x14ac:dyDescent="0.2">
      <c r="B265" s="88" t="s">
        <v>6</v>
      </c>
      <c r="C265" s="29" t="s">
        <v>141</v>
      </c>
      <c r="D265" s="30" t="s">
        <v>170</v>
      </c>
      <c r="E265" s="18">
        <v>180</v>
      </c>
      <c r="F265" s="19">
        <v>0</v>
      </c>
      <c r="G265" s="19">
        <v>0</v>
      </c>
      <c r="H265" s="18">
        <v>180</v>
      </c>
      <c r="I265" s="18">
        <v>14.399999999999999</v>
      </c>
      <c r="J265" s="19">
        <v>0</v>
      </c>
      <c r="K265" s="19">
        <v>0</v>
      </c>
      <c r="L265" s="19">
        <v>14.399999999999999</v>
      </c>
      <c r="M265" s="20">
        <v>12981.6</v>
      </c>
      <c r="O265" s="9"/>
      <c r="P265" s="9"/>
      <c r="R265" s="6"/>
      <c r="S265" s="9"/>
    </row>
    <row r="266" spans="2:19" x14ac:dyDescent="0.2">
      <c r="B266" s="88" t="s">
        <v>6</v>
      </c>
      <c r="C266" s="29" t="s">
        <v>141</v>
      </c>
      <c r="D266" s="30" t="s">
        <v>171</v>
      </c>
      <c r="E266" s="18">
        <v>180</v>
      </c>
      <c r="F266" s="19">
        <v>0</v>
      </c>
      <c r="G266" s="19">
        <v>0</v>
      </c>
      <c r="H266" s="18">
        <v>180</v>
      </c>
      <c r="I266" s="18">
        <v>14.399999999999999</v>
      </c>
      <c r="J266" s="19">
        <v>0</v>
      </c>
      <c r="K266" s="19">
        <v>0</v>
      </c>
      <c r="L266" s="19">
        <v>14.399999999999999</v>
      </c>
      <c r="M266" s="20">
        <v>12981.6</v>
      </c>
      <c r="O266" s="9"/>
      <c r="P266" s="9"/>
      <c r="R266" s="6"/>
      <c r="S266" s="9"/>
    </row>
    <row r="267" spans="2:19" x14ac:dyDescent="0.2">
      <c r="B267" s="88" t="s">
        <v>6</v>
      </c>
      <c r="C267" s="29" t="s">
        <v>141</v>
      </c>
      <c r="D267" s="30" t="s">
        <v>165</v>
      </c>
      <c r="E267" s="18">
        <v>210</v>
      </c>
      <c r="F267" s="19">
        <v>0</v>
      </c>
      <c r="G267" s="19">
        <v>0</v>
      </c>
      <c r="H267" s="18">
        <v>210</v>
      </c>
      <c r="I267" s="18">
        <v>14.399999999999999</v>
      </c>
      <c r="J267" s="19">
        <v>0</v>
      </c>
      <c r="K267" s="19">
        <v>0</v>
      </c>
      <c r="L267" s="19">
        <v>14.399999999999999</v>
      </c>
      <c r="M267" s="20">
        <v>14871.599999999999</v>
      </c>
      <c r="O267" s="9"/>
      <c r="P267" s="9"/>
      <c r="R267" s="6"/>
      <c r="S267" s="9"/>
    </row>
    <row r="268" spans="2:19" x14ac:dyDescent="0.2">
      <c r="B268" s="88" t="s">
        <v>6</v>
      </c>
      <c r="C268" s="29" t="s">
        <v>141</v>
      </c>
      <c r="D268" s="30" t="s">
        <v>168</v>
      </c>
      <c r="E268" s="18">
        <v>210</v>
      </c>
      <c r="F268" s="19">
        <v>0</v>
      </c>
      <c r="G268" s="19">
        <v>0</v>
      </c>
      <c r="H268" s="18">
        <v>210</v>
      </c>
      <c r="I268" s="18">
        <v>14.399999999999999</v>
      </c>
      <c r="J268" s="19">
        <v>0</v>
      </c>
      <c r="K268" s="19">
        <v>0</v>
      </c>
      <c r="L268" s="19">
        <v>14.399999999999999</v>
      </c>
      <c r="M268" s="20">
        <v>14871.599999999999</v>
      </c>
      <c r="O268" s="9"/>
      <c r="P268" s="9"/>
      <c r="R268" s="6"/>
      <c r="S268" s="9"/>
    </row>
    <row r="269" spans="2:19" x14ac:dyDescent="0.2">
      <c r="B269" s="88" t="s">
        <v>6</v>
      </c>
      <c r="C269" s="29" t="s">
        <v>142</v>
      </c>
      <c r="D269" s="30" t="s">
        <v>169</v>
      </c>
      <c r="E269" s="18">
        <v>0</v>
      </c>
      <c r="F269" s="19">
        <v>302.39999999999998</v>
      </c>
      <c r="G269" s="19">
        <v>0</v>
      </c>
      <c r="H269" s="18">
        <v>302.39999999999998</v>
      </c>
      <c r="I269" s="18">
        <v>0</v>
      </c>
      <c r="J269" s="19">
        <v>51.6</v>
      </c>
      <c r="K269" s="19">
        <v>0</v>
      </c>
      <c r="L269" s="19">
        <v>51.6</v>
      </c>
      <c r="M269" s="20">
        <v>24933.599999999999</v>
      </c>
      <c r="O269" s="9"/>
      <c r="P269" s="9"/>
      <c r="R269" s="6"/>
      <c r="S269" s="9"/>
    </row>
    <row r="270" spans="2:19" x14ac:dyDescent="0.2">
      <c r="B270" s="88" t="s">
        <v>6</v>
      </c>
      <c r="C270" s="29" t="s">
        <v>142</v>
      </c>
      <c r="D270" s="30" t="s">
        <v>167</v>
      </c>
      <c r="E270" s="18">
        <v>0</v>
      </c>
      <c r="F270" s="19">
        <v>12</v>
      </c>
      <c r="G270" s="19">
        <v>0</v>
      </c>
      <c r="H270" s="18">
        <v>12</v>
      </c>
      <c r="I270" s="18">
        <v>0</v>
      </c>
      <c r="J270" s="19">
        <v>1.2</v>
      </c>
      <c r="K270" s="19">
        <v>0</v>
      </c>
      <c r="L270" s="19">
        <v>1.2</v>
      </c>
      <c r="M270" s="20">
        <v>892.8</v>
      </c>
      <c r="O270" s="9"/>
      <c r="P270" s="9"/>
      <c r="R270" s="6"/>
      <c r="S270" s="9"/>
    </row>
    <row r="271" spans="2:19" x14ac:dyDescent="0.2">
      <c r="B271" s="88" t="s">
        <v>6</v>
      </c>
      <c r="C271" s="29" t="s">
        <v>142</v>
      </c>
      <c r="D271" s="30" t="s">
        <v>171</v>
      </c>
      <c r="E271" s="18">
        <v>0</v>
      </c>
      <c r="F271" s="19">
        <v>42</v>
      </c>
      <c r="G271" s="19">
        <v>0</v>
      </c>
      <c r="H271" s="18">
        <v>42</v>
      </c>
      <c r="I271" s="18">
        <v>0</v>
      </c>
      <c r="J271" s="19">
        <v>2.4</v>
      </c>
      <c r="K271" s="19">
        <v>0</v>
      </c>
      <c r="L271" s="19">
        <v>2.4</v>
      </c>
      <c r="M271" s="20">
        <v>2919.6</v>
      </c>
      <c r="O271" s="9"/>
      <c r="P271" s="9"/>
      <c r="R271" s="6"/>
      <c r="S271" s="9"/>
    </row>
    <row r="272" spans="2:19" x14ac:dyDescent="0.2">
      <c r="B272" s="88" t="s">
        <v>6</v>
      </c>
      <c r="C272" s="29" t="s">
        <v>142</v>
      </c>
      <c r="D272" s="30" t="s">
        <v>165</v>
      </c>
      <c r="E272" s="18">
        <v>0</v>
      </c>
      <c r="F272" s="19">
        <v>192</v>
      </c>
      <c r="G272" s="19">
        <v>0</v>
      </c>
      <c r="H272" s="18">
        <v>192</v>
      </c>
      <c r="I272" s="18">
        <v>0</v>
      </c>
      <c r="J272" s="19">
        <v>2.4</v>
      </c>
      <c r="K272" s="19">
        <v>0</v>
      </c>
      <c r="L272" s="19">
        <v>2.4</v>
      </c>
      <c r="M272" s="20">
        <v>12369.6</v>
      </c>
      <c r="O272" s="9"/>
      <c r="P272" s="9"/>
      <c r="R272" s="6"/>
      <c r="S272" s="9"/>
    </row>
    <row r="273" spans="2:19" x14ac:dyDescent="0.2">
      <c r="B273" s="88" t="s">
        <v>6</v>
      </c>
      <c r="C273" s="29" t="s">
        <v>142</v>
      </c>
      <c r="D273" s="30" t="s">
        <v>166</v>
      </c>
      <c r="E273" s="18">
        <v>0</v>
      </c>
      <c r="F273" s="19">
        <v>51.6</v>
      </c>
      <c r="G273" s="19">
        <v>0</v>
      </c>
      <c r="H273" s="18">
        <v>51.6</v>
      </c>
      <c r="I273" s="18">
        <v>0</v>
      </c>
      <c r="J273" s="19">
        <v>2.4</v>
      </c>
      <c r="K273" s="19">
        <v>0</v>
      </c>
      <c r="L273" s="19">
        <v>2.4</v>
      </c>
      <c r="M273" s="20">
        <v>3524.4</v>
      </c>
      <c r="O273" s="9"/>
      <c r="P273" s="9"/>
      <c r="R273" s="6"/>
      <c r="S273" s="9"/>
    </row>
    <row r="274" spans="2:19" x14ac:dyDescent="0.2">
      <c r="B274" s="88" t="s">
        <v>6</v>
      </c>
      <c r="C274" s="29" t="s">
        <v>143</v>
      </c>
      <c r="D274" s="30" t="s">
        <v>171</v>
      </c>
      <c r="E274" s="18">
        <v>1560</v>
      </c>
      <c r="F274" s="19">
        <v>0</v>
      </c>
      <c r="G274" s="19">
        <v>0</v>
      </c>
      <c r="H274" s="18">
        <v>1560</v>
      </c>
      <c r="I274" s="18">
        <v>48</v>
      </c>
      <c r="J274" s="19">
        <v>0</v>
      </c>
      <c r="K274" s="19">
        <v>0</v>
      </c>
      <c r="L274" s="19">
        <v>48</v>
      </c>
      <c r="M274" s="20">
        <v>103752</v>
      </c>
      <c r="O274" s="9"/>
      <c r="P274" s="9"/>
      <c r="R274" s="6"/>
      <c r="S274" s="9"/>
    </row>
    <row r="275" spans="2:19" x14ac:dyDescent="0.2">
      <c r="B275" s="88" t="s">
        <v>6</v>
      </c>
      <c r="C275" s="29" t="s">
        <v>144</v>
      </c>
      <c r="D275" s="30" t="s">
        <v>167</v>
      </c>
      <c r="E275" s="18">
        <v>600</v>
      </c>
      <c r="F275" s="19">
        <v>1200</v>
      </c>
      <c r="G275" s="19">
        <v>0</v>
      </c>
      <c r="H275" s="18">
        <v>1800</v>
      </c>
      <c r="I275" s="18">
        <v>0</v>
      </c>
      <c r="J275" s="19">
        <v>18</v>
      </c>
      <c r="K275" s="19">
        <v>0</v>
      </c>
      <c r="L275" s="19">
        <v>18</v>
      </c>
      <c r="M275" s="20">
        <v>115452</v>
      </c>
      <c r="O275" s="9"/>
      <c r="P275" s="9"/>
      <c r="R275" s="6"/>
      <c r="S275" s="9"/>
    </row>
    <row r="276" spans="2:19" x14ac:dyDescent="0.2">
      <c r="B276" s="88" t="s">
        <v>6</v>
      </c>
      <c r="C276" s="29" t="s">
        <v>145</v>
      </c>
      <c r="D276" s="30" t="s">
        <v>165</v>
      </c>
      <c r="E276" s="18">
        <v>0</v>
      </c>
      <c r="F276" s="19">
        <v>0</v>
      </c>
      <c r="G276" s="19">
        <v>234</v>
      </c>
      <c r="H276" s="18">
        <v>234</v>
      </c>
      <c r="I276" s="18">
        <v>0</v>
      </c>
      <c r="J276" s="19">
        <v>0</v>
      </c>
      <c r="K276" s="19">
        <v>3.5999999999999996</v>
      </c>
      <c r="L276" s="19">
        <v>3.5999999999999996</v>
      </c>
      <c r="M276" s="20">
        <v>15152.4</v>
      </c>
      <c r="O276" s="9"/>
      <c r="P276" s="9"/>
      <c r="R276" s="6"/>
      <c r="S276" s="9"/>
    </row>
    <row r="277" spans="2:19" x14ac:dyDescent="0.2">
      <c r="B277" s="88" t="s">
        <v>6</v>
      </c>
      <c r="C277" s="29" t="s">
        <v>146</v>
      </c>
      <c r="D277" s="30" t="s">
        <v>164</v>
      </c>
      <c r="E277" s="18">
        <v>0</v>
      </c>
      <c r="F277" s="19">
        <v>9936</v>
      </c>
      <c r="G277" s="19">
        <v>0</v>
      </c>
      <c r="H277" s="18">
        <v>9936</v>
      </c>
      <c r="I277" s="18">
        <v>0</v>
      </c>
      <c r="J277" s="19">
        <v>120</v>
      </c>
      <c r="K277" s="19">
        <v>0</v>
      </c>
      <c r="L277" s="19">
        <v>120</v>
      </c>
      <c r="M277" s="20">
        <v>639648</v>
      </c>
      <c r="O277" s="9"/>
      <c r="P277" s="9"/>
      <c r="R277" s="6"/>
      <c r="S277" s="9"/>
    </row>
    <row r="278" spans="2:19" x14ac:dyDescent="0.2">
      <c r="B278" s="88" t="s">
        <v>6</v>
      </c>
      <c r="C278" s="29" t="s">
        <v>146</v>
      </c>
      <c r="D278" s="30" t="s">
        <v>167</v>
      </c>
      <c r="E278" s="18">
        <v>0</v>
      </c>
      <c r="F278" s="19">
        <v>408</v>
      </c>
      <c r="G278" s="19">
        <v>0</v>
      </c>
      <c r="H278" s="18">
        <v>408</v>
      </c>
      <c r="I278" s="18">
        <v>0</v>
      </c>
      <c r="J278" s="19">
        <v>14.399999999999999</v>
      </c>
      <c r="K278" s="19">
        <v>0</v>
      </c>
      <c r="L278" s="19">
        <v>14.399999999999999</v>
      </c>
      <c r="M278" s="20">
        <v>27345.599999999999</v>
      </c>
      <c r="O278" s="9"/>
      <c r="P278" s="9"/>
      <c r="R278" s="6"/>
      <c r="S278" s="9"/>
    </row>
    <row r="279" spans="2:19" x14ac:dyDescent="0.2">
      <c r="B279" s="88" t="s">
        <v>6</v>
      </c>
      <c r="C279" s="29" t="s">
        <v>146</v>
      </c>
      <c r="D279" s="30" t="s">
        <v>170</v>
      </c>
      <c r="E279" s="18">
        <v>0</v>
      </c>
      <c r="F279" s="19">
        <v>408</v>
      </c>
      <c r="G279" s="19">
        <v>0</v>
      </c>
      <c r="H279" s="18">
        <v>408</v>
      </c>
      <c r="I279" s="18">
        <v>0</v>
      </c>
      <c r="J279" s="19">
        <v>14.399999999999999</v>
      </c>
      <c r="K279" s="19">
        <v>0</v>
      </c>
      <c r="L279" s="19">
        <v>14.399999999999999</v>
      </c>
      <c r="M279" s="20">
        <v>27345.599999999999</v>
      </c>
      <c r="O279" s="9"/>
      <c r="P279" s="9"/>
      <c r="R279" s="6"/>
      <c r="S279" s="9"/>
    </row>
    <row r="280" spans="2:19" x14ac:dyDescent="0.2">
      <c r="B280" s="88" t="s">
        <v>6</v>
      </c>
      <c r="C280" s="29" t="s">
        <v>146</v>
      </c>
      <c r="D280" s="30" t="s">
        <v>171</v>
      </c>
      <c r="E280" s="18">
        <v>0</v>
      </c>
      <c r="F280" s="19">
        <v>612</v>
      </c>
      <c r="G280" s="19">
        <v>0</v>
      </c>
      <c r="H280" s="18">
        <v>612</v>
      </c>
      <c r="I280" s="18">
        <v>0</v>
      </c>
      <c r="J280" s="19">
        <v>21.599999999999998</v>
      </c>
      <c r="K280" s="19">
        <v>0</v>
      </c>
      <c r="L280" s="19">
        <v>21.599999999999998</v>
      </c>
      <c r="M280" s="20">
        <v>41018.400000000001</v>
      </c>
      <c r="O280" s="9"/>
      <c r="P280" s="9"/>
      <c r="R280" s="6"/>
      <c r="S280" s="9"/>
    </row>
    <row r="281" spans="2:19" x14ac:dyDescent="0.2">
      <c r="B281" s="88" t="s">
        <v>6</v>
      </c>
      <c r="C281" s="29" t="s">
        <v>146</v>
      </c>
      <c r="D281" s="30" t="s">
        <v>165</v>
      </c>
      <c r="E281" s="18">
        <v>0</v>
      </c>
      <c r="F281" s="19">
        <v>408</v>
      </c>
      <c r="G281" s="19">
        <v>0</v>
      </c>
      <c r="H281" s="18">
        <v>408</v>
      </c>
      <c r="I281" s="18">
        <v>0</v>
      </c>
      <c r="J281" s="19">
        <v>14.399999999999999</v>
      </c>
      <c r="K281" s="19">
        <v>0</v>
      </c>
      <c r="L281" s="19">
        <v>14.399999999999999</v>
      </c>
      <c r="M281" s="20">
        <v>27345.599999999999</v>
      </c>
      <c r="O281" s="9"/>
      <c r="P281" s="9"/>
      <c r="R281" s="6"/>
      <c r="S281" s="9"/>
    </row>
    <row r="282" spans="2:19" x14ac:dyDescent="0.2">
      <c r="B282" s="88" t="s">
        <v>6</v>
      </c>
      <c r="C282" s="29" t="s">
        <v>146</v>
      </c>
      <c r="D282" s="30" t="s">
        <v>166</v>
      </c>
      <c r="E282" s="18">
        <v>0</v>
      </c>
      <c r="F282" s="19">
        <v>408</v>
      </c>
      <c r="G282" s="19">
        <v>0</v>
      </c>
      <c r="H282" s="18">
        <v>408</v>
      </c>
      <c r="I282" s="18">
        <v>0</v>
      </c>
      <c r="J282" s="19">
        <v>14.399999999999999</v>
      </c>
      <c r="K282" s="19">
        <v>0</v>
      </c>
      <c r="L282" s="19">
        <v>14.399999999999999</v>
      </c>
      <c r="M282" s="20">
        <v>27345.599999999999</v>
      </c>
      <c r="O282" s="9"/>
      <c r="P282" s="9"/>
      <c r="R282" s="6"/>
      <c r="S282" s="9"/>
    </row>
    <row r="283" spans="2:19" x14ac:dyDescent="0.2">
      <c r="B283" s="88" t="s">
        <v>6</v>
      </c>
      <c r="C283" s="29" t="s">
        <v>146</v>
      </c>
      <c r="D283" s="30" t="s">
        <v>168</v>
      </c>
      <c r="E283" s="18">
        <v>0</v>
      </c>
      <c r="F283" s="19">
        <v>204</v>
      </c>
      <c r="G283" s="19">
        <v>0</v>
      </c>
      <c r="H283" s="18">
        <v>204</v>
      </c>
      <c r="I283" s="18">
        <v>0</v>
      </c>
      <c r="J283" s="19">
        <v>7.1999999999999993</v>
      </c>
      <c r="K283" s="19">
        <v>0</v>
      </c>
      <c r="L283" s="19">
        <v>7.1999999999999993</v>
      </c>
      <c r="M283" s="20">
        <v>13672.8</v>
      </c>
      <c r="O283" s="9"/>
      <c r="P283" s="9"/>
      <c r="R283" s="6"/>
      <c r="S283" s="9"/>
    </row>
    <row r="284" spans="2:19" x14ac:dyDescent="0.2">
      <c r="B284" s="88" t="s">
        <v>6</v>
      </c>
      <c r="C284" s="29" t="s">
        <v>202</v>
      </c>
      <c r="D284" s="30" t="s">
        <v>169</v>
      </c>
      <c r="E284" s="18">
        <v>0</v>
      </c>
      <c r="F284" s="19">
        <v>480</v>
      </c>
      <c r="G284" s="19">
        <v>0</v>
      </c>
      <c r="H284" s="18">
        <v>480</v>
      </c>
      <c r="I284" s="18">
        <v>0</v>
      </c>
      <c r="J284" s="19">
        <v>36</v>
      </c>
      <c r="K284" s="19">
        <v>0</v>
      </c>
      <c r="L284" s="19">
        <v>36</v>
      </c>
      <c r="M284" s="20">
        <v>34344</v>
      </c>
      <c r="O284" s="9"/>
      <c r="P284" s="9"/>
      <c r="R284" s="6"/>
      <c r="S284" s="9"/>
    </row>
    <row r="285" spans="2:19" ht="13.5" thickBot="1" x14ac:dyDescent="0.25">
      <c r="B285" s="64" t="s">
        <v>6</v>
      </c>
      <c r="C285" s="65" t="s">
        <v>203</v>
      </c>
      <c r="D285" s="66" t="s">
        <v>164</v>
      </c>
      <c r="E285" s="67">
        <v>372</v>
      </c>
      <c r="F285" s="67">
        <v>0</v>
      </c>
      <c r="G285" s="67">
        <v>0</v>
      </c>
      <c r="H285" s="67">
        <v>372</v>
      </c>
      <c r="I285" s="67">
        <v>0</v>
      </c>
      <c r="J285" s="67">
        <v>0</v>
      </c>
      <c r="K285" s="67">
        <v>0</v>
      </c>
      <c r="L285" s="68">
        <v>0</v>
      </c>
      <c r="M285" s="69">
        <v>23436</v>
      </c>
      <c r="O285" s="9"/>
      <c r="P285" s="9"/>
      <c r="R285" s="6"/>
      <c r="S285" s="9"/>
    </row>
    <row r="286" spans="2:19" x14ac:dyDescent="0.2">
      <c r="B286" s="85" t="s">
        <v>7</v>
      </c>
      <c r="C286" s="2" t="s">
        <v>7</v>
      </c>
      <c r="D286" s="3" t="s">
        <v>164</v>
      </c>
      <c r="E286" s="10">
        <v>22320</v>
      </c>
      <c r="F286" s="11">
        <v>0</v>
      </c>
      <c r="G286" s="11">
        <v>0</v>
      </c>
      <c r="H286" s="10">
        <v>22320</v>
      </c>
      <c r="I286" s="10">
        <v>2400</v>
      </c>
      <c r="J286" s="11">
        <v>0</v>
      </c>
      <c r="K286" s="11">
        <v>0</v>
      </c>
      <c r="L286" s="11">
        <v>2400</v>
      </c>
      <c r="M286" s="15">
        <v>1824000</v>
      </c>
      <c r="O286" s="9"/>
      <c r="P286" s="9"/>
      <c r="S286" s="9"/>
    </row>
    <row r="287" spans="2:19" x14ac:dyDescent="0.2">
      <c r="B287" s="84" t="s">
        <v>7</v>
      </c>
      <c r="C287" s="7" t="s">
        <v>147</v>
      </c>
      <c r="D287" s="8" t="s">
        <v>166</v>
      </c>
      <c r="E287" s="12">
        <v>0</v>
      </c>
      <c r="F287" s="13">
        <v>1560</v>
      </c>
      <c r="G287" s="13">
        <v>0</v>
      </c>
      <c r="H287" s="12">
        <v>1560</v>
      </c>
      <c r="I287" s="12">
        <v>0</v>
      </c>
      <c r="J287" s="13">
        <v>144</v>
      </c>
      <c r="K287" s="13">
        <v>0</v>
      </c>
      <c r="L287" s="13">
        <v>144</v>
      </c>
      <c r="M287" s="16">
        <v>108000</v>
      </c>
      <c r="O287" s="9"/>
      <c r="P287" s="9"/>
      <c r="S287" s="9"/>
    </row>
    <row r="288" spans="2:19" ht="13.5" thickBot="1" x14ac:dyDescent="0.25">
      <c r="B288" s="97" t="s">
        <v>7</v>
      </c>
      <c r="C288" s="98" t="s">
        <v>148</v>
      </c>
      <c r="D288" s="99" t="s">
        <v>165</v>
      </c>
      <c r="E288" s="100">
        <v>0</v>
      </c>
      <c r="F288" s="101">
        <v>360</v>
      </c>
      <c r="G288" s="101">
        <v>0</v>
      </c>
      <c r="H288" s="100">
        <v>360</v>
      </c>
      <c r="I288" s="100">
        <v>0</v>
      </c>
      <c r="J288" s="101">
        <v>24</v>
      </c>
      <c r="K288" s="101">
        <v>0</v>
      </c>
      <c r="L288" s="101">
        <v>24</v>
      </c>
      <c r="M288" s="102">
        <v>25200</v>
      </c>
      <c r="O288" s="9"/>
      <c r="P288" s="9"/>
      <c r="S288" s="9"/>
    </row>
    <row r="290" spans="5:8" x14ac:dyDescent="0.2">
      <c r="E290" s="47"/>
      <c r="F290" s="47"/>
      <c r="G290" s="47"/>
      <c r="H290" s="47"/>
    </row>
    <row r="291" spans="5:8" x14ac:dyDescent="0.2">
      <c r="H291" s="47"/>
    </row>
  </sheetData>
  <autoFilter ref="B5:M288">
    <filterColumn colId="3" showButton="0"/>
    <filterColumn colId="4" showButton="0"/>
    <filterColumn colId="5" showButton="0"/>
    <filterColumn colId="7" showButton="0"/>
    <filterColumn colId="8" showButton="0"/>
    <filterColumn colId="9" showButton="0"/>
  </autoFilter>
  <mergeCells count="7">
    <mergeCell ref="M5:M6"/>
    <mergeCell ref="E4:L4"/>
    <mergeCell ref="B5:B6"/>
    <mergeCell ref="C5:C6"/>
    <mergeCell ref="D5:D6"/>
    <mergeCell ref="E5:H5"/>
    <mergeCell ref="I5:L5"/>
  </mergeCells>
  <conditionalFormatting sqref="O8:P288">
    <cfRule type="expression" dxfId="1" priority="2">
      <formula>O8&lt;&gt;0</formula>
    </cfRule>
  </conditionalFormatting>
  <conditionalFormatting sqref="S8:S288">
    <cfRule type="expression" dxfId="0" priority="1">
      <formula>S8&lt;&gt;0</formula>
    </cfRule>
  </conditionalFormatting>
  <pageMargins left="0.70866141732283472" right="0.70866141732283472" top="0.78740157480314965" bottom="0.78740157480314965" header="0.31496062992125984" footer="0.31496062992125984"/>
  <pageSetup paperSize="9" scale="48" fitToHeight="4" orientation="landscape" r:id="rId1"/>
  <rowBreaks count="2" manualBreakCount="2">
    <brk id="76" max="13" man="1"/>
    <brk id="234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Prehled dle NUTS2 a kvality</vt:lpstr>
      <vt:lpstr>Prehled dle NUTS2</vt:lpstr>
      <vt:lpstr>Predpokladana spotreba</vt:lpstr>
      <vt:lpstr>'Predpokladana spotreba'!Názvy_tisku</vt:lpstr>
      <vt:lpstr>'Predpokladana spotreba'!Oblast_tisku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Pokorná Kristýna Bc.</dc:creator>
  <cp:lastModifiedBy>Borská Helena Ing.</cp:lastModifiedBy>
  <cp:lastPrinted>2015-08-20T07:52:21Z</cp:lastPrinted>
  <dcterms:created xsi:type="dcterms:W3CDTF">2015-01-14T07:46:23Z</dcterms:created>
  <dcterms:modified xsi:type="dcterms:W3CDTF">2015-10-05T13:08:26Z</dcterms:modified>
</cp:coreProperties>
</file>