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15" windowWidth="12030" windowHeight="11850" activeTab="0"/>
  </bookViews>
  <sheets>
    <sheet name="24_mesicu" sheetId="1" r:id="rId1"/>
  </sheets>
  <definedNames/>
  <calcPr fullCalcOnLoad="1"/>
</workbook>
</file>

<file path=xl/sharedStrings.xml><?xml version="1.0" encoding="utf-8"?>
<sst xmlns="http://schemas.openxmlformats.org/spreadsheetml/2006/main" count="165" uniqueCount="120">
  <si>
    <t>Položka</t>
  </si>
  <si>
    <t>jednotka</t>
  </si>
  <si>
    <t>(Kč bez DPH)</t>
  </si>
  <si>
    <t>počet</t>
  </si>
  <si>
    <t>jednotek</t>
  </si>
  <si>
    <t>cena za položku</t>
  </si>
  <si>
    <t>ks</t>
  </si>
  <si>
    <t>Celkem Kč bez DPH</t>
  </si>
  <si>
    <t>cena za jednot.</t>
  </si>
  <si>
    <t>Doprava osob, vzorků a materiálu</t>
  </si>
  <si>
    <t>Č. pol.</t>
  </si>
  <si>
    <t>1.</t>
  </si>
  <si>
    <t>2.</t>
  </si>
  <si>
    <t>3.</t>
  </si>
  <si>
    <t>4.</t>
  </si>
  <si>
    <t>4.1.</t>
  </si>
  <si>
    <t>1.1.</t>
  </si>
  <si>
    <t>2.1.</t>
  </si>
  <si>
    <t>2.2.</t>
  </si>
  <si>
    <t>2.3.</t>
  </si>
  <si>
    <t>2.4.</t>
  </si>
  <si>
    <t>2.5.</t>
  </si>
  <si>
    <t>3.1.</t>
  </si>
  <si>
    <t>1.2.</t>
  </si>
  <si>
    <t>3.2.</t>
  </si>
  <si>
    <t>Dokumentace vzorkařských prací</t>
  </si>
  <si>
    <t>hod</t>
  </si>
  <si>
    <t>Laboratorní analýzy</t>
  </si>
  <si>
    <t>3.3.</t>
  </si>
  <si>
    <t>3.4.</t>
  </si>
  <si>
    <t>Vystavení protokolu o zkoušce</t>
  </si>
  <si>
    <t>Laboratorní analýzy celkem Kč bez DPH</t>
  </si>
  <si>
    <t>4.2.</t>
  </si>
  <si>
    <t>4.3.</t>
  </si>
  <si>
    <t>5.</t>
  </si>
  <si>
    <t>5.1.</t>
  </si>
  <si>
    <t>5.2.</t>
  </si>
  <si>
    <t>5.3.</t>
  </si>
  <si>
    <t>Přípravné práce</t>
  </si>
  <si>
    <t>Přípravné práce celkem Kč bez DPH</t>
  </si>
  <si>
    <t>Dohoda o vstupu na pozemky</t>
  </si>
  <si>
    <t>1.3.</t>
  </si>
  <si>
    <t>1.4.</t>
  </si>
  <si>
    <t>Přeprava osob</t>
  </si>
  <si>
    <t>4.4.</t>
  </si>
  <si>
    <t>4.5.</t>
  </si>
  <si>
    <t>Odběr vzorku vody - dynamicky</t>
  </si>
  <si>
    <t>Měření volné fáze RL na hladině</t>
  </si>
  <si>
    <t>5.4.</t>
  </si>
  <si>
    <t>5.5.</t>
  </si>
  <si>
    <t>5.6.</t>
  </si>
  <si>
    <t>6.</t>
  </si>
  <si>
    <t>6.1.</t>
  </si>
  <si>
    <t>6.2.</t>
  </si>
  <si>
    <t>7.</t>
  </si>
  <si>
    <t>7.1.</t>
  </si>
  <si>
    <t>7.2.</t>
  </si>
  <si>
    <t>8.</t>
  </si>
  <si>
    <t>8.1.</t>
  </si>
  <si>
    <t>8.2.</t>
  </si>
  <si>
    <t>8.3.</t>
  </si>
  <si>
    <t>Uhlovodíky C10 až C40 (matrice:voda)</t>
  </si>
  <si>
    <t>NEL (matrice:voda)</t>
  </si>
  <si>
    <t>t</t>
  </si>
  <si>
    <t>BTEX (matrice:voda)</t>
  </si>
  <si>
    <t>8.4.</t>
  </si>
  <si>
    <t>Doprava</t>
  </si>
  <si>
    <t>Administrativní a související práce</t>
  </si>
  <si>
    <t>Vzorkařské práce</t>
  </si>
  <si>
    <t>Vzorkařské práce celkem Kč bez DPH</t>
  </si>
  <si>
    <t>Dohoda o vypouštění přečištěných vod</t>
  </si>
  <si>
    <t>Vyřízení vodoprávního povolení</t>
  </si>
  <si>
    <t>Montáž sanační technologie</t>
  </si>
  <si>
    <t>Montáž sanační technologie celkem Kč bez DPH</t>
  </si>
  <si>
    <t>Projekt elektro</t>
  </si>
  <si>
    <t>kpt.</t>
  </si>
  <si>
    <t>Elektroinstalace vč. rozvaděče  a ovládacích prvků</t>
  </si>
  <si>
    <t>Vodoinstalace a instatalace čerpací techniky</t>
  </si>
  <si>
    <t>Uvedení do provozu</t>
  </si>
  <si>
    <t>2.6.</t>
  </si>
  <si>
    <t>2.7.</t>
  </si>
  <si>
    <t>Provoz sanační technologie</t>
  </si>
  <si>
    <t>Provoz sanační technologie celkem Kč bez DPH</t>
  </si>
  <si>
    <t>měsíc</t>
  </si>
  <si>
    <t>Sběr volné fáze - sanační technologie, čerpané vrty</t>
  </si>
  <si>
    <t>Vyhodnocení prací</t>
  </si>
  <si>
    <t>Vyhodnocení prací celkem Kč bez DPH</t>
  </si>
  <si>
    <t>Zpracování zprávy pro kontrolní den</t>
  </si>
  <si>
    <t>Zpracování závěrečné zprávy</t>
  </si>
  <si>
    <t>Odběr vzorku vody - z technologie</t>
  </si>
  <si>
    <t>Vypouštění odpadních vod</t>
  </si>
  <si>
    <t>Spotřeba el. energie</t>
  </si>
  <si>
    <t>Odpad pod číslem 19 13 05* - kaly ze sanace podzemní vody obsahující NL</t>
  </si>
  <si>
    <t>Odpad pod číslem 15 02 02* - absorpční činidla, filtrační materiály</t>
  </si>
  <si>
    <t>Demontáž sanační technologie</t>
  </si>
  <si>
    <t>Demontáž sanační technologie celkem Kč bez DPH</t>
  </si>
  <si>
    <t>kWh</t>
  </si>
  <si>
    <t>1.5.</t>
  </si>
  <si>
    <t>Zpracování realizačního projektu</t>
  </si>
  <si>
    <t>Revizní zpráva elektro (po 6 měsících)</t>
  </si>
  <si>
    <t>Instalace sběrače volné fáze, ORL a SK</t>
  </si>
  <si>
    <t>Vodoinstalace a instalace čerpací techniky</t>
  </si>
  <si>
    <t>m3</t>
  </si>
  <si>
    <t>7.3.</t>
  </si>
  <si>
    <t>7.4.</t>
  </si>
  <si>
    <t>3.5.</t>
  </si>
  <si>
    <t>3.6.</t>
  </si>
  <si>
    <t>3.7.</t>
  </si>
  <si>
    <t>Pronájem sběrače volné fáze, ORL a SK</t>
  </si>
  <si>
    <t>Pronájem ponorných a kalových čerpadel (ks za měsíc)</t>
  </si>
  <si>
    <t>Servis sanačního zařízení (4x do měsíce)</t>
  </si>
  <si>
    <t>AOX (matrice:voda)</t>
  </si>
  <si>
    <t>MTBE (matrice:voda)</t>
  </si>
  <si>
    <t>Demontáž sběrače volné fáze, ORL a SK</t>
  </si>
  <si>
    <t>Ochranné sanační čerpání na lokalitě ČS PHM Pardubice - Chrudimská společnosti BENZINA s.r.o.</t>
  </si>
  <si>
    <t>Příloha č.13</t>
  </si>
  <si>
    <t>komplet</t>
  </si>
  <si>
    <t>Likvidace odpadů vč. dopravy</t>
  </si>
  <si>
    <t>Likvidace odpadů vč. dopravy celkem Kč bez DPH</t>
  </si>
  <si>
    <t>Projektová dokumentace - Výkaz výměr na 24. měsíců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</si>
</sst>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5" fillId="32" borderId="10" xfId="47" applyFont="1" applyFill="1" applyBorder="1" applyAlignment="1">
      <alignment horizontal="center"/>
      <protection/>
    </xf>
    <xf numFmtId="0" fontId="25" fillId="32" borderId="11" xfId="47" applyFont="1" applyFill="1" applyBorder="1" applyAlignment="1">
      <alignment horizontal="center"/>
      <protection/>
    </xf>
    <xf numFmtId="0" fontId="25" fillId="33" borderId="12" xfId="0" applyFont="1" applyFill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2" xfId="47" applyFont="1" applyFill="1" applyBorder="1" applyAlignment="1">
      <alignment vertical="center"/>
      <protection/>
    </xf>
    <xf numFmtId="0" fontId="26" fillId="0" borderId="12" xfId="47" applyFont="1" applyFill="1" applyBorder="1" applyAlignment="1">
      <alignment horizontal="center" vertical="center"/>
      <protection/>
    </xf>
    <xf numFmtId="164" fontId="26" fillId="0" borderId="12" xfId="47" applyNumberFormat="1" applyFont="1" applyFill="1" applyBorder="1" applyAlignment="1">
      <alignment horizontal="right" vertical="center"/>
      <protection/>
    </xf>
    <xf numFmtId="3" fontId="26" fillId="0" borderId="12" xfId="47" applyNumberFormat="1" applyFont="1" applyFill="1" applyBorder="1" applyAlignment="1">
      <alignment horizontal="center" vertical="center"/>
      <protection/>
    </xf>
    <xf numFmtId="0" fontId="25" fillId="34" borderId="12" xfId="0" applyFont="1" applyFill="1" applyBorder="1" applyAlignment="1">
      <alignment vertical="center"/>
    </xf>
    <xf numFmtId="0" fontId="25" fillId="34" borderId="12" xfId="47" applyFont="1" applyFill="1" applyBorder="1" applyAlignment="1">
      <alignment vertical="center"/>
      <protection/>
    </xf>
    <xf numFmtId="0" fontId="26" fillId="34" borderId="12" xfId="47" applyFont="1" applyFill="1" applyBorder="1" applyAlignment="1">
      <alignment vertical="center"/>
      <protection/>
    </xf>
    <xf numFmtId="164" fontId="25" fillId="34" borderId="12" xfId="47" applyNumberFormat="1" applyFont="1" applyFill="1" applyBorder="1" applyAlignment="1">
      <alignment horizontal="right" vertical="center"/>
      <protection/>
    </xf>
    <xf numFmtId="0" fontId="26" fillId="35" borderId="12" xfId="47" applyFont="1" applyFill="1" applyBorder="1" applyAlignment="1">
      <alignment vertical="center"/>
      <protection/>
    </xf>
    <xf numFmtId="0" fontId="26" fillId="35" borderId="12" xfId="47" applyFont="1" applyFill="1" applyBorder="1" applyAlignment="1">
      <alignment horizontal="center" vertical="center"/>
      <protection/>
    </xf>
    <xf numFmtId="164" fontId="26" fillId="35" borderId="12" xfId="47" applyNumberFormat="1" applyFont="1" applyFill="1" applyBorder="1" applyAlignment="1">
      <alignment horizontal="right" vertical="center"/>
      <protection/>
    </xf>
    <xf numFmtId="0" fontId="26" fillId="35" borderId="12" xfId="0" applyFont="1" applyFill="1" applyBorder="1" applyAlignment="1">
      <alignment wrapText="1"/>
    </xf>
    <xf numFmtId="0" fontId="26" fillId="35" borderId="12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vertical="center" wrapText="1"/>
    </xf>
    <xf numFmtId="0" fontId="26" fillId="35" borderId="12" xfId="0" applyFont="1" applyFill="1" applyBorder="1" applyAlignment="1">
      <alignment vertical="center"/>
    </xf>
    <xf numFmtId="164" fontId="26" fillId="35" borderId="12" xfId="0" applyNumberFormat="1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wrapText="1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vertical="center"/>
    </xf>
    <xf numFmtId="0" fontId="27" fillId="36" borderId="12" xfId="47" applyFont="1" applyFill="1" applyBorder="1" applyAlignment="1">
      <alignment vertical="center"/>
      <protection/>
    </xf>
    <xf numFmtId="0" fontId="28" fillId="36" borderId="12" xfId="47" applyFont="1" applyFill="1" applyBorder="1" applyAlignment="1">
      <alignment vertical="center"/>
      <protection/>
    </xf>
    <xf numFmtId="164" fontId="27" fillId="36" borderId="12" xfId="47" applyNumberFormat="1" applyFont="1" applyFill="1" applyBorder="1" applyAlignment="1">
      <alignment vertical="center"/>
      <protection/>
    </xf>
    <xf numFmtId="3" fontId="4" fillId="35" borderId="12" xfId="47" applyNumberFormat="1" applyFont="1" applyFill="1" applyBorder="1" applyAlignment="1">
      <alignment horizontal="center" vertical="center"/>
      <protection/>
    </xf>
    <xf numFmtId="3" fontId="5" fillId="35" borderId="12" xfId="0" applyNumberFormat="1" applyFont="1" applyFill="1" applyBorder="1" applyAlignment="1">
      <alignment horizontal="center" vertical="center"/>
    </xf>
    <xf numFmtId="3" fontId="4" fillId="35" borderId="12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5" fillId="33" borderId="13" xfId="47" applyFont="1" applyFill="1" applyBorder="1" applyAlignment="1">
      <alignment vertical="center"/>
      <protection/>
    </xf>
    <xf numFmtId="164" fontId="25" fillId="33" borderId="14" xfId="47" applyNumberFormat="1" applyFont="1" applyFill="1" applyBorder="1" applyAlignment="1">
      <alignment horizontal="right" vertical="center"/>
      <protection/>
    </xf>
    <xf numFmtId="0" fontId="26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5" fillId="34" borderId="10" xfId="47" applyFont="1" applyFill="1" applyBorder="1" applyAlignment="1">
      <alignment vertical="center"/>
      <protection/>
    </xf>
    <xf numFmtId="0" fontId="25" fillId="33" borderId="15" xfId="47" applyFont="1" applyFill="1" applyBorder="1" applyAlignment="1">
      <alignment vertical="center"/>
      <protection/>
    </xf>
    <xf numFmtId="0" fontId="25" fillId="33" borderId="14" xfId="47" applyFont="1" applyFill="1" applyBorder="1" applyAlignment="1">
      <alignment vertical="center"/>
      <protection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32" borderId="10" xfId="47" applyFont="1" applyFill="1" applyBorder="1" applyAlignment="1" applyProtection="1">
      <alignment horizontal="center"/>
      <protection locked="0"/>
    </xf>
    <xf numFmtId="0" fontId="25" fillId="32" borderId="11" xfId="47" applyFont="1" applyFill="1" applyBorder="1" applyAlignment="1" applyProtection="1">
      <alignment horizontal="center"/>
      <protection locked="0"/>
    </xf>
    <xf numFmtId="0" fontId="25" fillId="33" borderId="15" xfId="47" applyFont="1" applyFill="1" applyBorder="1" applyAlignment="1" applyProtection="1">
      <alignment vertical="center"/>
      <protection locked="0"/>
    </xf>
    <xf numFmtId="164" fontId="26" fillId="0" borderId="12" xfId="47" applyNumberFormat="1" applyFont="1" applyFill="1" applyBorder="1" applyAlignment="1" applyProtection="1">
      <alignment horizontal="right" vertical="center"/>
      <protection locked="0"/>
    </xf>
    <xf numFmtId="0" fontId="26" fillId="34" borderId="12" xfId="47" applyFont="1" applyFill="1" applyBorder="1" applyAlignment="1" applyProtection="1">
      <alignment vertical="center"/>
      <protection locked="0"/>
    </xf>
    <xf numFmtId="164" fontId="26" fillId="35" borderId="12" xfId="47" applyNumberFormat="1" applyFont="1" applyFill="1" applyBorder="1" applyAlignment="1" applyProtection="1">
      <alignment horizontal="right" vertical="center"/>
      <protection locked="0"/>
    </xf>
    <xf numFmtId="8" fontId="26" fillId="35" borderId="12" xfId="0" applyNumberFormat="1" applyFont="1" applyFill="1" applyBorder="1" applyAlignment="1" applyProtection="1">
      <alignment horizontal="right" vertical="center"/>
      <protection locked="0"/>
    </xf>
    <xf numFmtId="164" fontId="26" fillId="35" borderId="12" xfId="0" applyNumberFormat="1" applyFont="1" applyFill="1" applyBorder="1" applyAlignment="1" applyProtection="1">
      <alignment horizontal="right" vertical="center"/>
      <protection locked="0"/>
    </xf>
    <xf numFmtId="8" fontId="26" fillId="0" borderId="12" xfId="0" applyNumberFormat="1" applyFont="1" applyBorder="1" applyAlignment="1" applyProtection="1">
      <alignment horizontal="right" vertical="center"/>
      <protection locked="0"/>
    </xf>
    <xf numFmtId="0" fontId="25" fillId="34" borderId="12" xfId="47" applyFont="1" applyFill="1" applyBorder="1" applyAlignment="1" applyProtection="1">
      <alignment vertical="center"/>
      <protection locked="0"/>
    </xf>
    <xf numFmtId="0" fontId="25" fillId="34" borderId="10" xfId="47" applyFont="1" applyFill="1" applyBorder="1" applyAlignment="1" applyProtection="1">
      <alignment vertical="center"/>
      <protection locked="0"/>
    </xf>
    <xf numFmtId="8" fontId="26" fillId="0" borderId="11" xfId="0" applyNumberFormat="1" applyFont="1" applyBorder="1" applyAlignment="1" applyProtection="1">
      <alignment horizontal="right" vertical="center"/>
      <protection locked="0"/>
    </xf>
    <xf numFmtId="0" fontId="28" fillId="36" borderId="12" xfId="47" applyFont="1" applyFill="1" applyBorder="1" applyAlignment="1" applyProtection="1">
      <alignment vertical="center"/>
      <protection locked="0"/>
    </xf>
    <xf numFmtId="0" fontId="26" fillId="0" borderId="12" xfId="0" applyFont="1" applyFill="1" applyBorder="1" applyAlignment="1">
      <alignment vertical="center" wrapText="1"/>
    </xf>
    <xf numFmtId="0" fontId="25" fillId="32" borderId="10" xfId="47" applyFont="1" applyFill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25" fillId="32" borderId="10" xfId="47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5" fillId="32" borderId="10" xfId="0" applyFont="1" applyFill="1" applyBorder="1" applyAlignment="1">
      <alignment vertical="center" wrapText="1"/>
    </xf>
    <xf numFmtId="0" fontId="26" fillId="32" borderId="11" xfId="0" applyFont="1" applyFill="1" applyBorder="1" applyAlignment="1">
      <alignment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6.28125" style="0" customWidth="1"/>
    <col min="2" max="2" width="57.140625" style="0" customWidth="1"/>
    <col min="3" max="3" width="9.28125" style="0" customWidth="1"/>
    <col min="4" max="4" width="13.7109375" style="49" customWidth="1"/>
    <col min="5" max="5" width="11.28125" style="0" customWidth="1"/>
    <col min="6" max="6" width="15.140625" style="0" customWidth="1"/>
  </cols>
  <sheetData>
    <row r="1" ht="15.75">
      <c r="F1" s="48" t="s">
        <v>115</v>
      </c>
    </row>
    <row r="3" spans="1:28" ht="15.75">
      <c r="A3" s="47"/>
      <c r="B3" s="47" t="s">
        <v>114</v>
      </c>
      <c r="C3" s="46"/>
      <c r="D3" s="50"/>
      <c r="E3" s="46"/>
      <c r="F3" s="4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6" ht="12.75">
      <c r="A4" s="2"/>
      <c r="B4" s="2"/>
      <c r="C4" s="2"/>
      <c r="D4" s="51"/>
      <c r="E4" s="2"/>
      <c r="F4" s="2"/>
    </row>
    <row r="5" spans="1:28" ht="15.75">
      <c r="A5" s="45"/>
      <c r="B5" s="45" t="s">
        <v>119</v>
      </c>
      <c r="C5" s="46"/>
      <c r="D5" s="50"/>
      <c r="E5" s="46"/>
      <c r="F5" s="4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ht="15" customHeight="1"/>
    <row r="7" spans="1:6" ht="13.5" customHeight="1">
      <c r="A7" s="70" t="s">
        <v>10</v>
      </c>
      <c r="B7" s="66" t="s">
        <v>0</v>
      </c>
      <c r="C7" s="68" t="s">
        <v>1</v>
      </c>
      <c r="D7" s="52" t="s">
        <v>8</v>
      </c>
      <c r="E7" s="5" t="s">
        <v>3</v>
      </c>
      <c r="F7" s="5" t="s">
        <v>5</v>
      </c>
    </row>
    <row r="8" spans="1:6" ht="13.5" customHeight="1">
      <c r="A8" s="71"/>
      <c r="B8" s="67"/>
      <c r="C8" s="69"/>
      <c r="D8" s="53" t="s">
        <v>2</v>
      </c>
      <c r="E8" s="6" t="s">
        <v>4</v>
      </c>
      <c r="F8" s="6" t="s">
        <v>2</v>
      </c>
    </row>
    <row r="9" spans="1:6" ht="13.5" customHeight="1">
      <c r="A9" s="7" t="s">
        <v>11</v>
      </c>
      <c r="B9" s="43" t="s">
        <v>38</v>
      </c>
      <c r="C9" s="43"/>
      <c r="D9" s="54"/>
      <c r="E9" s="43"/>
      <c r="F9" s="44"/>
    </row>
    <row r="10" spans="1:6" ht="13.5" customHeight="1">
      <c r="A10" s="8" t="s">
        <v>16</v>
      </c>
      <c r="B10" s="9" t="s">
        <v>98</v>
      </c>
      <c r="C10" s="10" t="s">
        <v>116</v>
      </c>
      <c r="D10" s="55">
        <v>0</v>
      </c>
      <c r="E10" s="12">
        <v>1</v>
      </c>
      <c r="F10" s="11">
        <f>PRODUCT(D10:E10)</f>
        <v>0</v>
      </c>
    </row>
    <row r="11" spans="1:6" ht="13.5" customHeight="1">
      <c r="A11" s="8" t="s">
        <v>23</v>
      </c>
      <c r="B11" s="9" t="s">
        <v>40</v>
      </c>
      <c r="C11" s="10" t="s">
        <v>26</v>
      </c>
      <c r="D11" s="55">
        <v>0</v>
      </c>
      <c r="E11" s="12">
        <v>4</v>
      </c>
      <c r="F11" s="11">
        <f>PRODUCT(D11:E11)</f>
        <v>0</v>
      </c>
    </row>
    <row r="12" spans="1:6" ht="13.5" customHeight="1">
      <c r="A12" s="8" t="s">
        <v>41</v>
      </c>
      <c r="B12" s="9" t="s">
        <v>71</v>
      </c>
      <c r="C12" s="10" t="s">
        <v>116</v>
      </c>
      <c r="D12" s="55">
        <v>0</v>
      </c>
      <c r="E12" s="12">
        <v>1</v>
      </c>
      <c r="F12" s="11">
        <f>PRODUCT(D12:E12)</f>
        <v>0</v>
      </c>
    </row>
    <row r="13" spans="1:6" ht="13.5" customHeight="1">
      <c r="A13" s="8" t="s">
        <v>42</v>
      </c>
      <c r="B13" s="9" t="s">
        <v>70</v>
      </c>
      <c r="C13" s="10" t="s">
        <v>26</v>
      </c>
      <c r="D13" s="55">
        <v>0</v>
      </c>
      <c r="E13" s="12">
        <v>5</v>
      </c>
      <c r="F13" s="11">
        <f>PRODUCT(D13:E13)</f>
        <v>0</v>
      </c>
    </row>
    <row r="14" spans="1:6" ht="13.5" customHeight="1">
      <c r="A14" s="8" t="s">
        <v>97</v>
      </c>
      <c r="B14" s="9" t="s">
        <v>43</v>
      </c>
      <c r="C14" s="10" t="s">
        <v>116</v>
      </c>
      <c r="D14" s="55">
        <v>0</v>
      </c>
      <c r="E14" s="12">
        <v>1</v>
      </c>
      <c r="F14" s="11">
        <f>PRODUCT(D14:E14)</f>
        <v>0</v>
      </c>
    </row>
    <row r="15" spans="1:6" ht="13.5" customHeight="1">
      <c r="A15" s="13" t="s">
        <v>11</v>
      </c>
      <c r="B15" s="14" t="s">
        <v>39</v>
      </c>
      <c r="C15" s="15"/>
      <c r="D15" s="56"/>
      <c r="E15" s="15"/>
      <c r="F15" s="16">
        <f>SUM(F10:F14)</f>
        <v>0</v>
      </c>
    </row>
    <row r="16" spans="1:6" ht="13.5" customHeight="1">
      <c r="A16" s="7" t="s">
        <v>12</v>
      </c>
      <c r="B16" s="43" t="s">
        <v>72</v>
      </c>
      <c r="C16" s="43"/>
      <c r="D16" s="54"/>
      <c r="E16" s="43"/>
      <c r="F16" s="44"/>
    </row>
    <row r="17" spans="1:6" ht="13.5" customHeight="1">
      <c r="A17" s="8" t="s">
        <v>17</v>
      </c>
      <c r="B17" s="9" t="s">
        <v>74</v>
      </c>
      <c r="C17" s="10" t="s">
        <v>75</v>
      </c>
      <c r="D17" s="55">
        <v>0</v>
      </c>
      <c r="E17" s="12">
        <v>1</v>
      </c>
      <c r="F17" s="11">
        <f aca="true" t="shared" si="0" ref="F17:F23">D17*E17</f>
        <v>0</v>
      </c>
    </row>
    <row r="18" spans="1:6" ht="13.5" customHeight="1">
      <c r="A18" s="8" t="s">
        <v>18</v>
      </c>
      <c r="B18" s="9" t="s">
        <v>76</v>
      </c>
      <c r="C18" s="10" t="s">
        <v>75</v>
      </c>
      <c r="D18" s="55">
        <v>0</v>
      </c>
      <c r="E18" s="12">
        <v>1</v>
      </c>
      <c r="F18" s="11">
        <f t="shared" si="0"/>
        <v>0</v>
      </c>
    </row>
    <row r="19" spans="1:6" ht="13.5" customHeight="1">
      <c r="A19" s="8" t="s">
        <v>19</v>
      </c>
      <c r="B19" s="9" t="s">
        <v>99</v>
      </c>
      <c r="C19" s="10" t="s">
        <v>75</v>
      </c>
      <c r="D19" s="55">
        <v>0</v>
      </c>
      <c r="E19" s="12">
        <v>4</v>
      </c>
      <c r="F19" s="11">
        <f t="shared" si="0"/>
        <v>0</v>
      </c>
    </row>
    <row r="20" spans="1:6" ht="13.5" customHeight="1">
      <c r="A20" s="8" t="s">
        <v>20</v>
      </c>
      <c r="B20" s="9" t="s">
        <v>100</v>
      </c>
      <c r="C20" s="10" t="s">
        <v>75</v>
      </c>
      <c r="D20" s="55">
        <v>0</v>
      </c>
      <c r="E20" s="12">
        <v>1</v>
      </c>
      <c r="F20" s="11">
        <f t="shared" si="0"/>
        <v>0</v>
      </c>
    </row>
    <row r="21" spans="1:6" ht="13.5" customHeight="1">
      <c r="A21" s="8" t="s">
        <v>21</v>
      </c>
      <c r="B21" s="9" t="s">
        <v>101</v>
      </c>
      <c r="C21" s="10" t="s">
        <v>75</v>
      </c>
      <c r="D21" s="55">
        <v>0</v>
      </c>
      <c r="E21" s="12">
        <v>1</v>
      </c>
      <c r="F21" s="11">
        <f t="shared" si="0"/>
        <v>0</v>
      </c>
    </row>
    <row r="22" spans="1:6" ht="13.5" customHeight="1">
      <c r="A22" s="8" t="s">
        <v>79</v>
      </c>
      <c r="B22" s="9" t="s">
        <v>78</v>
      </c>
      <c r="C22" s="10" t="s">
        <v>116</v>
      </c>
      <c r="D22" s="55">
        <v>0</v>
      </c>
      <c r="E22" s="12">
        <v>1</v>
      </c>
      <c r="F22" s="11">
        <f t="shared" si="0"/>
        <v>0</v>
      </c>
    </row>
    <row r="23" spans="1:6" ht="13.5" customHeight="1">
      <c r="A23" s="8" t="s">
        <v>80</v>
      </c>
      <c r="B23" s="9" t="s">
        <v>66</v>
      </c>
      <c r="C23" s="10" t="s">
        <v>116</v>
      </c>
      <c r="D23" s="55">
        <v>0</v>
      </c>
      <c r="E23" s="12">
        <v>1</v>
      </c>
      <c r="F23" s="11">
        <f t="shared" si="0"/>
        <v>0</v>
      </c>
    </row>
    <row r="24" spans="1:6" ht="13.5" customHeight="1">
      <c r="A24" s="13" t="s">
        <v>12</v>
      </c>
      <c r="B24" s="14" t="s">
        <v>73</v>
      </c>
      <c r="C24" s="15"/>
      <c r="D24" s="56"/>
      <c r="E24" s="15"/>
      <c r="F24" s="16">
        <f>SUM(F17:F23)</f>
        <v>0</v>
      </c>
    </row>
    <row r="25" spans="1:6" ht="13.5" customHeight="1">
      <c r="A25" s="7" t="s">
        <v>13</v>
      </c>
      <c r="B25" s="43" t="s">
        <v>81</v>
      </c>
      <c r="C25" s="43"/>
      <c r="D25" s="54"/>
      <c r="E25" s="43"/>
      <c r="F25" s="44"/>
    </row>
    <row r="26" spans="1:6" ht="13.5" customHeight="1">
      <c r="A26" s="8" t="s">
        <v>22</v>
      </c>
      <c r="B26" s="17" t="s">
        <v>108</v>
      </c>
      <c r="C26" s="18" t="s">
        <v>83</v>
      </c>
      <c r="D26" s="57">
        <v>0</v>
      </c>
      <c r="E26" s="33">
        <v>24</v>
      </c>
      <c r="F26" s="19">
        <f>D26*E26</f>
        <v>0</v>
      </c>
    </row>
    <row r="27" spans="1:6" ht="13.5" customHeight="1">
      <c r="A27" s="8" t="s">
        <v>24</v>
      </c>
      <c r="B27" s="17" t="s">
        <v>109</v>
      </c>
      <c r="C27" s="18" t="s">
        <v>83</v>
      </c>
      <c r="D27" s="57">
        <v>0</v>
      </c>
      <c r="E27" s="33">
        <v>96</v>
      </c>
      <c r="F27" s="19">
        <f>D27*E27</f>
        <v>0</v>
      </c>
    </row>
    <row r="28" spans="1:6" ht="13.5" customHeight="1">
      <c r="A28" s="8" t="s">
        <v>28</v>
      </c>
      <c r="B28" s="17" t="s">
        <v>110</v>
      </c>
      <c r="C28" s="18" t="s">
        <v>83</v>
      </c>
      <c r="D28" s="57">
        <v>0</v>
      </c>
      <c r="E28" s="33">
        <v>24</v>
      </c>
      <c r="F28" s="19">
        <f>D28*E28</f>
        <v>0</v>
      </c>
    </row>
    <row r="29" spans="1:6" ht="13.5" customHeight="1">
      <c r="A29" s="8" t="s">
        <v>29</v>
      </c>
      <c r="B29" s="17" t="s">
        <v>84</v>
      </c>
      <c r="C29" s="18" t="s">
        <v>83</v>
      </c>
      <c r="D29" s="57">
        <v>0</v>
      </c>
      <c r="E29" s="33">
        <v>24</v>
      </c>
      <c r="F29" s="19">
        <f>PRODUCT(D29:E29)</f>
        <v>0</v>
      </c>
    </row>
    <row r="30" spans="1:6" ht="13.5" customHeight="1">
      <c r="A30" s="8" t="s">
        <v>105</v>
      </c>
      <c r="B30" s="20" t="s">
        <v>90</v>
      </c>
      <c r="C30" s="21" t="s">
        <v>102</v>
      </c>
      <c r="D30" s="58">
        <v>0</v>
      </c>
      <c r="E30" s="34">
        <v>32400</v>
      </c>
      <c r="F30" s="19">
        <f>PRODUCT(D30:E30)</f>
        <v>0</v>
      </c>
    </row>
    <row r="31" spans="1:6" ht="13.5" customHeight="1">
      <c r="A31" s="8" t="s">
        <v>106</v>
      </c>
      <c r="B31" s="22" t="s">
        <v>91</v>
      </c>
      <c r="C31" s="21" t="s">
        <v>96</v>
      </c>
      <c r="D31" s="58">
        <v>0</v>
      </c>
      <c r="E31" s="33">
        <v>19200</v>
      </c>
      <c r="F31" s="19">
        <f>PRODUCT(D31:E31)</f>
        <v>0</v>
      </c>
    </row>
    <row r="32" spans="1:6" ht="13.5" customHeight="1">
      <c r="A32" s="8" t="s">
        <v>107</v>
      </c>
      <c r="B32" s="17" t="s">
        <v>66</v>
      </c>
      <c r="C32" s="18" t="s">
        <v>116</v>
      </c>
      <c r="D32" s="57">
        <v>0</v>
      </c>
      <c r="E32" s="33">
        <v>1</v>
      </c>
      <c r="F32" s="19">
        <f>PRODUCT(D32:E32)</f>
        <v>0</v>
      </c>
    </row>
    <row r="33" spans="1:6" ht="13.5" customHeight="1">
      <c r="A33" s="13" t="s">
        <v>13</v>
      </c>
      <c r="B33" s="14" t="s">
        <v>82</v>
      </c>
      <c r="C33" s="15"/>
      <c r="D33" s="56"/>
      <c r="E33" s="15"/>
      <c r="F33" s="16">
        <f>SUM(F26:F32)</f>
        <v>0</v>
      </c>
    </row>
    <row r="34" spans="1:6" ht="13.5" customHeight="1">
      <c r="A34" s="7" t="s">
        <v>14</v>
      </c>
      <c r="B34" s="43" t="s">
        <v>68</v>
      </c>
      <c r="C34" s="43"/>
      <c r="D34" s="54"/>
      <c r="E34" s="43"/>
      <c r="F34" s="44"/>
    </row>
    <row r="35" spans="1:8" ht="13.5" customHeight="1">
      <c r="A35" s="8" t="s">
        <v>15</v>
      </c>
      <c r="B35" s="17" t="s">
        <v>89</v>
      </c>
      <c r="C35" s="18" t="s">
        <v>6</v>
      </c>
      <c r="D35" s="57">
        <v>0</v>
      </c>
      <c r="E35" s="33">
        <v>96</v>
      </c>
      <c r="F35" s="19">
        <f>PRODUCT(D35:E35)</f>
        <v>0</v>
      </c>
      <c r="H35" s="1"/>
    </row>
    <row r="36" spans="1:6" ht="13.5" customHeight="1">
      <c r="A36" s="8" t="s">
        <v>32</v>
      </c>
      <c r="B36" s="17" t="s">
        <v>46</v>
      </c>
      <c r="C36" s="18" t="s">
        <v>6</v>
      </c>
      <c r="D36" s="57">
        <v>0</v>
      </c>
      <c r="E36" s="33">
        <v>48</v>
      </c>
      <c r="F36" s="19">
        <f>PRODUCT(D36:E36)</f>
        <v>0</v>
      </c>
    </row>
    <row r="37" spans="1:6" ht="13.5" customHeight="1">
      <c r="A37" s="8" t="s">
        <v>33</v>
      </c>
      <c r="B37" s="17" t="s">
        <v>47</v>
      </c>
      <c r="C37" s="18" t="s">
        <v>6</v>
      </c>
      <c r="D37" s="57">
        <v>0</v>
      </c>
      <c r="E37" s="33">
        <v>72</v>
      </c>
      <c r="F37" s="19">
        <f>PRODUCT(D37:E37)</f>
        <v>0</v>
      </c>
    </row>
    <row r="38" spans="1:6" ht="13.5" customHeight="1">
      <c r="A38" s="8" t="s">
        <v>44</v>
      </c>
      <c r="B38" s="17" t="s">
        <v>25</v>
      </c>
      <c r="C38" s="18" t="s">
        <v>26</v>
      </c>
      <c r="D38" s="57">
        <v>0</v>
      </c>
      <c r="E38" s="33">
        <v>48</v>
      </c>
      <c r="F38" s="19">
        <f>PRODUCT(D38:E38)</f>
        <v>0</v>
      </c>
    </row>
    <row r="39" spans="1:6" ht="13.5" customHeight="1">
      <c r="A39" s="8" t="s">
        <v>45</v>
      </c>
      <c r="B39" s="17" t="s">
        <v>9</v>
      </c>
      <c r="C39" s="18" t="s">
        <v>116</v>
      </c>
      <c r="D39" s="57">
        <v>0</v>
      </c>
      <c r="E39" s="33">
        <v>1</v>
      </c>
      <c r="F39" s="19">
        <f>PRODUCT(D39:E39)</f>
        <v>0</v>
      </c>
    </row>
    <row r="40" spans="1:6" ht="13.5" customHeight="1">
      <c r="A40" s="13" t="s">
        <v>14</v>
      </c>
      <c r="B40" s="14" t="s">
        <v>69</v>
      </c>
      <c r="C40" s="15"/>
      <c r="D40" s="56"/>
      <c r="E40" s="15"/>
      <c r="F40" s="16">
        <f>SUM(F35:F39)</f>
        <v>0</v>
      </c>
    </row>
    <row r="41" spans="1:6" ht="13.5" customHeight="1">
      <c r="A41" s="7" t="s">
        <v>34</v>
      </c>
      <c r="B41" s="43" t="s">
        <v>27</v>
      </c>
      <c r="C41" s="43"/>
      <c r="D41" s="54"/>
      <c r="E41" s="43"/>
      <c r="F41" s="44"/>
    </row>
    <row r="42" spans="1:6" ht="13.5" customHeight="1">
      <c r="A42" s="23" t="s">
        <v>35</v>
      </c>
      <c r="B42" s="23" t="s">
        <v>62</v>
      </c>
      <c r="C42" s="21" t="s">
        <v>6</v>
      </c>
      <c r="D42" s="59">
        <v>0</v>
      </c>
      <c r="E42" s="35">
        <v>144</v>
      </c>
      <c r="F42" s="24">
        <f aca="true" t="shared" si="1" ref="F42:F47">PRODUCT(D42:E42)</f>
        <v>0</v>
      </c>
    </row>
    <row r="43" spans="1:6" ht="13.5" customHeight="1">
      <c r="A43" s="23" t="s">
        <v>36</v>
      </c>
      <c r="B43" s="23" t="s">
        <v>61</v>
      </c>
      <c r="C43" s="21" t="s">
        <v>6</v>
      </c>
      <c r="D43" s="59">
        <v>0</v>
      </c>
      <c r="E43" s="35">
        <v>66</v>
      </c>
      <c r="F43" s="24">
        <f t="shared" si="1"/>
        <v>0</v>
      </c>
    </row>
    <row r="44" spans="1:6" ht="13.5" customHeight="1">
      <c r="A44" s="23" t="s">
        <v>37</v>
      </c>
      <c r="B44" s="23" t="s">
        <v>64</v>
      </c>
      <c r="C44" s="21" t="s">
        <v>6</v>
      </c>
      <c r="D44" s="59">
        <v>0</v>
      </c>
      <c r="E44" s="35">
        <v>72</v>
      </c>
      <c r="F44" s="24">
        <f t="shared" si="1"/>
        <v>0</v>
      </c>
    </row>
    <row r="45" spans="1:6" ht="13.5" customHeight="1">
      <c r="A45" s="23" t="s">
        <v>48</v>
      </c>
      <c r="B45" s="23" t="s">
        <v>112</v>
      </c>
      <c r="C45" s="21" t="s">
        <v>6</v>
      </c>
      <c r="D45" s="59">
        <v>0</v>
      </c>
      <c r="E45" s="35">
        <v>96</v>
      </c>
      <c r="F45" s="24">
        <f>PRODUCT(D45:E45)</f>
        <v>0</v>
      </c>
    </row>
    <row r="46" spans="1:8" ht="13.5" customHeight="1">
      <c r="A46" s="23" t="s">
        <v>49</v>
      </c>
      <c r="B46" s="23" t="s">
        <v>111</v>
      </c>
      <c r="C46" s="21" t="s">
        <v>6</v>
      </c>
      <c r="D46" s="59">
        <v>0</v>
      </c>
      <c r="E46" s="35">
        <v>24</v>
      </c>
      <c r="F46" s="24">
        <f>PRODUCT(D46:E46)</f>
        <v>0</v>
      </c>
      <c r="H46" s="1"/>
    </row>
    <row r="47" spans="1:6" ht="13.5" customHeight="1">
      <c r="A47" s="23" t="s">
        <v>50</v>
      </c>
      <c r="B47" s="23" t="s">
        <v>30</v>
      </c>
      <c r="C47" s="21" t="s">
        <v>6</v>
      </c>
      <c r="D47" s="58">
        <v>0</v>
      </c>
      <c r="E47" s="36">
        <v>80</v>
      </c>
      <c r="F47" s="19">
        <f t="shared" si="1"/>
        <v>0</v>
      </c>
    </row>
    <row r="48" spans="1:6" ht="13.5" customHeight="1">
      <c r="A48" s="13" t="s">
        <v>34</v>
      </c>
      <c r="B48" s="14" t="s">
        <v>31</v>
      </c>
      <c r="C48" s="15"/>
      <c r="D48" s="56"/>
      <c r="E48" s="15"/>
      <c r="F48" s="16">
        <f>SUM(F42:F47)</f>
        <v>0</v>
      </c>
    </row>
    <row r="49" spans="1:6" ht="13.5" customHeight="1">
      <c r="A49" s="7" t="s">
        <v>51</v>
      </c>
      <c r="B49" s="43" t="s">
        <v>117</v>
      </c>
      <c r="C49" s="43"/>
      <c r="D49" s="54"/>
      <c r="E49" s="43"/>
      <c r="F49" s="44"/>
    </row>
    <row r="50" spans="1:6" ht="13.5" customHeight="1">
      <c r="A50" s="8" t="s">
        <v>52</v>
      </c>
      <c r="B50" s="25" t="s">
        <v>93</v>
      </c>
      <c r="C50" s="26" t="s">
        <v>63</v>
      </c>
      <c r="D50" s="60">
        <v>0</v>
      </c>
      <c r="E50" s="36">
        <v>4</v>
      </c>
      <c r="F50" s="11">
        <f>D50*E50</f>
        <v>0</v>
      </c>
    </row>
    <row r="51" spans="1:6" ht="13.5" customHeight="1">
      <c r="A51" s="8" t="s">
        <v>53</v>
      </c>
      <c r="B51" s="65" t="s">
        <v>92</v>
      </c>
      <c r="C51" s="26" t="s">
        <v>63</v>
      </c>
      <c r="D51" s="60">
        <v>0</v>
      </c>
      <c r="E51" s="36">
        <v>0.94</v>
      </c>
      <c r="F51" s="11">
        <f>D51*E51</f>
        <v>0</v>
      </c>
    </row>
    <row r="52" spans="1:6" ht="13.5" customHeight="1">
      <c r="A52" s="13" t="s">
        <v>51</v>
      </c>
      <c r="B52" s="14" t="s">
        <v>118</v>
      </c>
      <c r="C52" s="14"/>
      <c r="D52" s="61"/>
      <c r="E52" s="14"/>
      <c r="F52" s="16">
        <f>SUM(F50:F51)</f>
        <v>0</v>
      </c>
    </row>
    <row r="53" spans="1:6" ht="13.5" customHeight="1">
      <c r="A53" s="7" t="s">
        <v>54</v>
      </c>
      <c r="B53" s="43" t="s">
        <v>94</v>
      </c>
      <c r="C53" s="43"/>
      <c r="D53" s="54"/>
      <c r="E53" s="43"/>
      <c r="F53" s="44"/>
    </row>
    <row r="54" spans="1:6" ht="13.5" customHeight="1">
      <c r="A54" s="8" t="s">
        <v>55</v>
      </c>
      <c r="B54" s="27" t="s">
        <v>76</v>
      </c>
      <c r="C54" s="26" t="s">
        <v>75</v>
      </c>
      <c r="D54" s="60">
        <v>0</v>
      </c>
      <c r="E54" s="28">
        <v>1</v>
      </c>
      <c r="F54" s="11">
        <f>D54*E54</f>
        <v>0</v>
      </c>
    </row>
    <row r="55" spans="1:6" ht="13.5" customHeight="1">
      <c r="A55" s="8" t="s">
        <v>56</v>
      </c>
      <c r="B55" s="9" t="s">
        <v>113</v>
      </c>
      <c r="C55" s="26" t="s">
        <v>75</v>
      </c>
      <c r="D55" s="60">
        <v>0</v>
      </c>
      <c r="E55" s="28">
        <v>1</v>
      </c>
      <c r="F55" s="11">
        <f>D55*E55</f>
        <v>0</v>
      </c>
    </row>
    <row r="56" spans="1:6" ht="13.5" customHeight="1">
      <c r="A56" s="8" t="s">
        <v>103</v>
      </c>
      <c r="B56" s="27" t="s">
        <v>77</v>
      </c>
      <c r="C56" s="26" t="s">
        <v>75</v>
      </c>
      <c r="D56" s="60">
        <v>0</v>
      </c>
      <c r="E56" s="28">
        <v>1</v>
      </c>
      <c r="F56" s="11">
        <f>D56*E56</f>
        <v>0</v>
      </c>
    </row>
    <row r="57" spans="1:6" ht="13.5" customHeight="1">
      <c r="A57" s="8" t="s">
        <v>104</v>
      </c>
      <c r="B57" s="27" t="s">
        <v>66</v>
      </c>
      <c r="C57" s="10" t="s">
        <v>116</v>
      </c>
      <c r="D57" s="55">
        <v>0</v>
      </c>
      <c r="E57" s="12">
        <v>1</v>
      </c>
      <c r="F57" s="11">
        <f>D57*E57</f>
        <v>0</v>
      </c>
    </row>
    <row r="58" spans="1:6" ht="13.5" customHeight="1">
      <c r="A58" s="13" t="s">
        <v>54</v>
      </c>
      <c r="B58" s="14" t="s">
        <v>95</v>
      </c>
      <c r="C58" s="42"/>
      <c r="D58" s="62"/>
      <c r="E58" s="42"/>
      <c r="F58" s="16">
        <f>SUM(F54:F57)</f>
        <v>0</v>
      </c>
    </row>
    <row r="59" spans="1:6" ht="13.5" customHeight="1">
      <c r="A59" s="7" t="s">
        <v>57</v>
      </c>
      <c r="B59" s="38" t="s">
        <v>85</v>
      </c>
      <c r="C59" s="43"/>
      <c r="D59" s="54"/>
      <c r="E59" s="43"/>
      <c r="F59" s="39"/>
    </row>
    <row r="60" spans="1:6" ht="13.5" customHeight="1">
      <c r="A60" s="8" t="s">
        <v>58</v>
      </c>
      <c r="B60" s="27" t="s">
        <v>87</v>
      </c>
      <c r="C60" s="40" t="s">
        <v>6</v>
      </c>
      <c r="D60" s="63">
        <v>0</v>
      </c>
      <c r="E60" s="41">
        <v>5</v>
      </c>
      <c r="F60" s="11">
        <f>PRODUCT(D60:E60)</f>
        <v>0</v>
      </c>
    </row>
    <row r="61" spans="1:6" ht="13.5" customHeight="1">
      <c r="A61" s="8" t="s">
        <v>59</v>
      </c>
      <c r="B61" s="27" t="s">
        <v>88</v>
      </c>
      <c r="C61" s="26" t="s">
        <v>6</v>
      </c>
      <c r="D61" s="60">
        <v>0</v>
      </c>
      <c r="E61" s="37">
        <v>1</v>
      </c>
      <c r="F61" s="11">
        <f>PRODUCT(D61:E61)</f>
        <v>0</v>
      </c>
    </row>
    <row r="62" spans="1:6" ht="13.5" customHeight="1">
      <c r="A62" s="8" t="s">
        <v>60</v>
      </c>
      <c r="B62" s="27" t="s">
        <v>67</v>
      </c>
      <c r="C62" s="26" t="s">
        <v>26</v>
      </c>
      <c r="D62" s="60">
        <v>0</v>
      </c>
      <c r="E62" s="37">
        <v>60</v>
      </c>
      <c r="F62" s="11">
        <f>PRODUCT(D62:E62)</f>
        <v>0</v>
      </c>
    </row>
    <row r="63" spans="1:6" ht="13.5" customHeight="1">
      <c r="A63" s="8" t="s">
        <v>65</v>
      </c>
      <c r="B63" s="27" t="s">
        <v>66</v>
      </c>
      <c r="C63" s="26" t="s">
        <v>116</v>
      </c>
      <c r="D63" s="60">
        <v>0</v>
      </c>
      <c r="E63" s="37">
        <v>1</v>
      </c>
      <c r="F63" s="11">
        <f>PRODUCT(D63:E63)</f>
        <v>0</v>
      </c>
    </row>
    <row r="64" spans="1:6" ht="13.5" customHeight="1">
      <c r="A64" s="13" t="s">
        <v>57</v>
      </c>
      <c r="B64" s="14" t="s">
        <v>86</v>
      </c>
      <c r="C64" s="14"/>
      <c r="D64" s="61"/>
      <c r="E64" s="14"/>
      <c r="F64" s="16">
        <f>SUM(F60:F63)</f>
        <v>0</v>
      </c>
    </row>
    <row r="65" spans="1:6" ht="18" customHeight="1">
      <c r="A65" s="29"/>
      <c r="B65" s="30" t="s">
        <v>7</v>
      </c>
      <c r="C65" s="31"/>
      <c r="D65" s="64"/>
      <c r="E65" s="31"/>
      <c r="F65" s="32">
        <f>SUM(F15,F24,F33,F40,F48,F52,F58,F64)</f>
        <v>0</v>
      </c>
    </row>
  </sheetData>
  <sheetProtection password="C1CA" sheet="1"/>
  <mergeCells count="3">
    <mergeCell ref="B7:B8"/>
    <mergeCell ref="C7:C8"/>
    <mergeCell ref="A7:A8"/>
  </mergeCells>
  <printOptions horizontalCentered="1"/>
  <pageMargins left="0.4724409448818898" right="0.4724409448818898" top="0.7480314960629921" bottom="0.7480314960629921" header="0.31496062992125984" footer="0.43307086614173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Vodní zdroje Ekomonitor,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Drahokoupil Josef</dc:creator>
  <cp:keywords/>
  <dc:description/>
  <cp:lastModifiedBy>Petr Štorek</cp:lastModifiedBy>
  <cp:lastPrinted>2015-05-19T11:36:01Z</cp:lastPrinted>
  <dcterms:created xsi:type="dcterms:W3CDTF">2006-12-04T08:15:50Z</dcterms:created>
  <dcterms:modified xsi:type="dcterms:W3CDTF">2015-10-02T10:08:19Z</dcterms:modified>
  <cp:category/>
  <cp:version/>
  <cp:contentType/>
  <cp:contentStatus/>
</cp:coreProperties>
</file>