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521" yWindow="165" windowWidth="18720" windowHeight="9195" tabRatio="932" activeTab="1"/>
  </bookViews>
  <sheets>
    <sheet name="Úvod" sheetId="9" r:id="rId1"/>
    <sheet name="Cena a vyhodnocení" sheetId="30" r:id="rId2"/>
  </sheets>
  <definedNames/>
  <calcPr calcId="145621"/>
</workbook>
</file>

<file path=xl/sharedStrings.xml><?xml version="1.0" encoding="utf-8"?>
<sst xmlns="http://schemas.openxmlformats.org/spreadsheetml/2006/main" count="263" uniqueCount="93">
  <si>
    <t>#</t>
  </si>
  <si>
    <t>Položka</t>
  </si>
  <si>
    <t>Poznámky</t>
  </si>
  <si>
    <t>Do extra záložky vložte rozpad výše uvedené ceny na jednotlivé komponenty</t>
  </si>
  <si>
    <t>Management Blade řešení splňující parametry v bodě 1.3</t>
  </si>
  <si>
    <t>Blade chassis splňující parametry Blade server chassi v bodě 1.1.1, 1.1.3, 1.2</t>
  </si>
  <si>
    <t>Blade server č.1 ve standardní konfiguraci dle bodu  1.4.1.</t>
  </si>
  <si>
    <t>Blade server č.2 ve standardní konfiguraci dle bodu  1.4.2.</t>
  </si>
  <si>
    <t>Blade server č.3 ve standardní konfiguraci dle bodu  1.4.3.</t>
  </si>
  <si>
    <t>Blade server č.4 ve standardní konfiguraci dle bodu  1.4.4.</t>
  </si>
  <si>
    <t>Rack server č.1 ve standardní konfiguraci dle bodu  2.2.1.</t>
  </si>
  <si>
    <t>Rack server č.2 ve standardní konfiguraci dle bodu  2.2.2.</t>
  </si>
  <si>
    <t>Rack server č.3 ve standardní konfiguraci dle bodu  2.2.3.</t>
  </si>
  <si>
    <t>Rack server č.4 ve standardní konfiguraci dle bodu  2.2.4.</t>
  </si>
  <si>
    <t>NABÍDKOVÁ CENA PRO ÚČELY HODNOCENÍ (v Kč bezDPH)</t>
  </si>
  <si>
    <t>Zde uveďte obchodní název serveru a jeho nabízenou konfiguraci</t>
  </si>
  <si>
    <t>Zde uveďte obchodní název zařízení a jeho nabízenou konfiguraci</t>
  </si>
  <si>
    <t>Celkem (v Kč bez DPH)</t>
  </si>
  <si>
    <t>„SW maintenance“ na čtvrtý rok (v Kč bez DPH)</t>
  </si>
  <si>
    <t>Tříletá SW maintenance (v Kč bez DPH)</t>
  </si>
  <si>
    <t>„HW maintenance“ 24x7 na čtvrtý rok (v Kč bez DPH)</t>
  </si>
  <si>
    <t>Tříletá „HW maintenance“ 24x7 (v Kč bez DPH)</t>
  </si>
  <si>
    <t>Cena v Kč bez DPH</t>
  </si>
  <si>
    <t>Viz. legenda</t>
  </si>
  <si>
    <t>Legenda:</t>
  </si>
  <si>
    <t>Subkritérium</t>
  </si>
  <si>
    <t>Hodnocené parametry</t>
  </si>
  <si>
    <t>Hodnota</t>
  </si>
  <si>
    <t>Bodů</t>
  </si>
  <si>
    <t>Rack server 1</t>
  </si>
  <si>
    <t>RAM je složena z modulů o velikosti xGB.</t>
  </si>
  <si>
    <t>0,25 bodu za  každý GB. Doplňte velikost modulů.</t>
  </si>
  <si>
    <t>Počet portů každého LAN adaptéru</t>
  </si>
  <si>
    <t>1 bod za port. Doplňte počet portů jednoho adaptéru.</t>
  </si>
  <si>
    <t>Cena za maintenance se vždy musí vztahovat k nabízené konfiguraci bez ohledu na minimální požadovanou konfiguraci.</t>
  </si>
  <si>
    <t>Počet portů každého FC adaptéru</t>
  </si>
  <si>
    <t>Užívané pojmy:</t>
  </si>
  <si>
    <t>Oficiální podpora běhu komerční linuxové distribuce</t>
  </si>
  <si>
    <t>(ano/ne), ano = 20 bodů, ne = 0 bodů. Dopňte počet bodů (0 nebo 20)</t>
  </si>
  <si>
    <t>2 body za každé aktivované jádro. Doplňte počet aktivovaných jader.</t>
  </si>
  <si>
    <t>1 bod za každých aktivovaných celých 20GB. Doplňte počet aktivaných GB v nabízené konfiguraci.</t>
  </si>
  <si>
    <t>LAN adaptéry nad rámec požadované konfigurace</t>
  </si>
  <si>
    <t>1 bod za adaptér, nejvýše však 6. Doplňte počet LAN adaptérů nad rámec požadovaných (maximálně však 6).</t>
  </si>
  <si>
    <t>FC adaptéry nad rámec požadované konfigurace</t>
  </si>
  <si>
    <t>1 bod za adaptér, nejvýše však 6. Doplňte počet FC adaptérů nad rámec požadovaných (maximálně však 6).</t>
  </si>
  <si>
    <t>CELKOVÝ POČET BODŮ ZA VŠECHNY PARAMETRY SUBKRITÉRIA</t>
  </si>
  <si>
    <t>Rack server 2</t>
  </si>
  <si>
    <t>Rack server 3</t>
  </si>
  <si>
    <t>Blade chassis</t>
  </si>
  <si>
    <t>2 body za každý Blade server. Doplňte počet Blade serverů, které lze v chassis současně provozovat.</t>
  </si>
  <si>
    <t>Každý z osazených Ethernet switchů zvládne více než 10Gbit komunikaci</t>
  </si>
  <si>
    <t>(ano/ne), zvládnou = 20 bodů, nezvládnou = 0 bodů. Doplňte počet bodů.</t>
  </si>
  <si>
    <t>Každý z osazených SAN switchů zvládne více než 8Gbit komunikaci</t>
  </si>
  <si>
    <t>Možnost osazení infiniband moduly</t>
  </si>
  <si>
    <t>Blade server 1</t>
  </si>
  <si>
    <t>Blade server 2</t>
  </si>
  <si>
    <t>Blade server 3</t>
  </si>
  <si>
    <t>Blade server 4</t>
  </si>
  <si>
    <t>Počet jader v Blade serveru</t>
  </si>
  <si>
    <t>Velikost RAM v GB  v nabízené konfiguraci</t>
  </si>
  <si>
    <t>Počet  jader v nabízené konfiguraci</t>
  </si>
  <si>
    <t>Rack server 4</t>
  </si>
  <si>
    <t>Možnost osazení disk storage blade</t>
  </si>
  <si>
    <t>Množství Blade serverů v požadované konfiguraci dle bodu 1.2, které lze v chassis současně provozovat</t>
  </si>
  <si>
    <t>Každý z osazených FC adaptérů zvládne více než 8Gbit komunikaci</t>
  </si>
  <si>
    <t>Návod na vyplnění tabulek</t>
  </si>
  <si>
    <t>1) Editovatelná pole jsou označena žlutou výplní</t>
  </si>
  <si>
    <t>2) Součástí všech standardních položek musí být vše, aby je bylo možné připojit a zprovoznit.</t>
  </si>
  <si>
    <t>3) V ceně položek musí být i instalace, implementace a konfigurace potřebná k řádnému a plnohodnotnému užívání.</t>
  </si>
  <si>
    <t>4) Dodavatel uvede v příloze nabídky licenční politiku pro rozšiřování licencí včetně vzorových příkladů a to jak pro interní tak i virtualizovanou kapacitu.</t>
  </si>
  <si>
    <t>6) Součástí ceny budou všechny potřebné licence, které jsou nutné pro splnění podmínek zadávací dokumentace a nejsou v cenové specifikaci výslovně uvedeny. Jejich maintenance bude součástí ceny podpory (SWMA).</t>
  </si>
  <si>
    <t>7) Pokud je některá z požadovaných licencí kombinací více požadovaných licencí a není ji možné licenčně oddělit, uvede uchazeč tuto cenu jen u jedné z nich a tuto skutečnost uvede výslovně do poznámky (relevantní výhradně ve vztahu k Podrobnému položkovému rozpadu ceny).</t>
  </si>
  <si>
    <t>9) Součástí ceny jakékoliv dodávky budou i jakéholiv náklady spojené s dodáním zboží, až do úplného převzetí. (dopravné, balné, pojištění …)</t>
  </si>
  <si>
    <t>10) Součástí ceny jakékoliv dodávky budou i jakéholiv náklady spojené s ekologickou likvidací dodávky.</t>
  </si>
  <si>
    <t xml:space="preserve">Upozornění : Komponenty, které uchazeč neuvede v cenové specifikaci, nebude možno v průběhu plnění rámcové smlouvy objednat. </t>
  </si>
  <si>
    <t>Rack server 5</t>
  </si>
  <si>
    <t>Rack server č.5 ve standardní konfiguraci dle bodu  2.2.5.</t>
  </si>
  <si>
    <t>HDD v rozsahu dle bodu  2.2.6.</t>
  </si>
  <si>
    <t>Blade osazen FC o vyšší rychlosti než 4 Gb/s</t>
  </si>
  <si>
    <t>(ano/ne), 8 Gb/s = 10 bodů, 16 Gb/s = 20 bodů,  ne = 0 bodů. Doplňte počet bodů.</t>
  </si>
  <si>
    <t>Zde uveďte obchodní název položek a jejich nabízenou konfiguraci</t>
  </si>
  <si>
    <r>
      <rPr>
        <b/>
        <sz val="9"/>
        <color theme="1"/>
        <rFont val="Verdana"/>
        <family val="2"/>
      </rPr>
      <t>Požadovaná konfigurace</t>
    </r>
    <r>
      <rPr>
        <sz val="9"/>
        <color theme="1"/>
        <rFont val="Verdana"/>
        <family val="2"/>
      </rPr>
      <t>: nabízený server musí obsahovat požadované množství komponent dle jednotlivých bodů, nabízený server nesmí umožňovat osazení menším počtem jader než je uvedeno v požadavcích.</t>
    </r>
  </si>
  <si>
    <r>
      <t xml:space="preserve">8) Pokud některou z požadovaných licencí výrobce nezpoplatňuje, bude uvedená cena 0,00 Kč a </t>
    </r>
    <r>
      <rPr>
        <u val="single"/>
        <sz val="9"/>
        <color theme="1"/>
        <rFont val="Verdana"/>
        <family val="2"/>
      </rPr>
      <t xml:space="preserve">tuto skutečnost uvede uchazeč výslovně do poznámky </t>
    </r>
    <r>
      <rPr>
        <sz val="9"/>
        <color theme="1"/>
        <rFont val="Verdana"/>
        <family val="2"/>
      </rPr>
      <t xml:space="preserve">(relevantní výhradně  ve vztahu k Podrobnému položkovému rozpadu ceny). </t>
    </r>
  </si>
  <si>
    <t xml:space="preserve">5) Dodavatel uvede u všech konfigurací seznam a počet všech obsažených položek, licencí a prací v rozpadu do ceníkových položek (part number - modelové označení) pro kontrolu konfigurace. </t>
  </si>
  <si>
    <t>Tříletá „SW maintenance“ s odbou rekce čtyřihodiny. Cena za maintenance musí být uvedena za nabízenou konfiguraci.</t>
  </si>
  <si>
    <t>Cena za "HW maintenance" v rozsahu předchozího bodu na čtvrtý rok.</t>
  </si>
  <si>
    <t>Tříletá „HW maintenance“ 24x7 s termínem opravy příští pracovní den a čtyřhodinovou reakční lhůtou. Cena za maintenance musí být uvedena za nabízenou konfiguraci.</t>
  </si>
  <si>
    <t>Cena za "SW maintenance" v rozsahu předchozího bodu na čtvrtý rok.</t>
  </si>
  <si>
    <t>Počet portů osazených Ethernet switchů</t>
  </si>
  <si>
    <t>1 bodů za každý port switche. Doplňte celkový počet portů osazených Ethernet switchů.</t>
  </si>
  <si>
    <t>Počet portů osazených SAN switchů</t>
  </si>
  <si>
    <t>1 bodů za každý port switche. Doplňte celkový počet portů osazených SAN switchů.</t>
  </si>
  <si>
    <t>(ano/ne), lze = 5 bodů, nelze = 0 bodů. Doplňte počet bodů.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</si>
</sst>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0" tint="-0.4999699890613556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u val="single"/>
      <sz val="9"/>
      <color theme="1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Protection="1"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164" fontId="4" fillId="0" borderId="1" xfId="0" applyNumberFormat="1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4" fillId="0" borderId="1" xfId="0" applyNumberFormat="1" applyFont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left" vertical="center" shrinkToFit="1"/>
      <protection/>
    </xf>
    <xf numFmtId="0" fontId="2" fillId="2" borderId="1" xfId="0" applyFont="1" applyFill="1" applyBorder="1" applyAlignment="1" applyProtection="1">
      <alignment horizontal="left" vertical="center" shrinkToFit="1"/>
      <protection/>
    </xf>
    <xf numFmtId="0" fontId="2" fillId="2" borderId="1" xfId="0" applyFont="1" applyFill="1" applyBorder="1" applyAlignment="1" applyProtection="1">
      <alignment horizontal="left" vertical="center" wrapText="1" shrinkToFit="1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1" xfId="0" applyFont="1" applyFill="1" applyBorder="1" applyAlignment="1" applyProtection="1">
      <alignment horizontal="left" vertical="center" wrapText="1" shrinkToFit="1"/>
      <protection/>
    </xf>
    <xf numFmtId="164" fontId="2" fillId="6" borderId="9" xfId="0" applyNumberFormat="1" applyFont="1" applyFill="1" applyBorder="1" applyAlignment="1" applyProtection="1">
      <alignment horizontal="center" vertical="center"/>
      <protection locked="0"/>
    </xf>
    <xf numFmtId="164" fontId="2" fillId="6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" fontId="2" fillId="6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/>
    </xf>
    <xf numFmtId="1" fontId="2" fillId="6" borderId="13" xfId="0" applyNumberFormat="1" applyFont="1" applyFill="1" applyBorder="1" applyAlignment="1" applyProtection="1">
      <alignment horizontal="center" vertical="center"/>
      <protection locked="0"/>
    </xf>
    <xf numFmtId="1" fontId="2" fillId="6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/>
    </xf>
    <xf numFmtId="164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left" vertical="center" wrapText="1" shrinkToFit="1"/>
      <protection/>
    </xf>
    <xf numFmtId="164" fontId="5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3" fillId="5" borderId="11" xfId="0" applyFont="1" applyFill="1" applyBorder="1" applyAlignment="1" applyProtection="1">
      <alignment horizontal="center" vertical="center"/>
      <protection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" fontId="2" fillId="6" borderId="9" xfId="0" applyNumberFormat="1" applyFont="1" applyFill="1" applyBorder="1" applyAlignment="1" applyProtection="1">
      <alignment horizontal="center" vertical="center"/>
      <protection locked="0"/>
    </xf>
    <xf numFmtId="1" fontId="2" fillId="6" borderId="7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wrapText="1" indent="1"/>
    </xf>
    <xf numFmtId="0" fontId="2" fillId="0" borderId="13" xfId="0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indent="1"/>
      <protection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indent="1"/>
      <protection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indent="1"/>
      <protection/>
    </xf>
    <xf numFmtId="0" fontId="2" fillId="3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3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view="pageLayout" workbookViewId="0" topLeftCell="A1">
      <selection activeCell="A24" sqref="A24"/>
    </sheetView>
  </sheetViews>
  <sheetFormatPr defaultColWidth="9.140625" defaultRowHeight="15"/>
  <cols>
    <col min="1" max="1" width="204.421875" style="2" bestFit="1" customWidth="1"/>
    <col min="2" max="16384" width="9.140625" style="2" customWidth="1"/>
  </cols>
  <sheetData>
    <row r="2" ht="15">
      <c r="A2" s="8" t="s">
        <v>65</v>
      </c>
    </row>
    <row r="3" ht="15">
      <c r="A3" s="1"/>
    </row>
    <row r="4" ht="53.25" customHeight="1">
      <c r="A4" s="9" t="s">
        <v>66</v>
      </c>
    </row>
    <row r="5" ht="53.25" customHeight="1">
      <c r="A5" s="5" t="s">
        <v>67</v>
      </c>
    </row>
    <row r="6" ht="53.25" customHeight="1">
      <c r="A6" s="6" t="s">
        <v>68</v>
      </c>
    </row>
    <row r="7" ht="53.25" customHeight="1">
      <c r="A7" s="6" t="s">
        <v>69</v>
      </c>
    </row>
    <row r="8" ht="53.25" customHeight="1">
      <c r="A8" s="5" t="s">
        <v>83</v>
      </c>
    </row>
    <row r="9" ht="53.25" customHeight="1">
      <c r="A9" s="5" t="s">
        <v>70</v>
      </c>
    </row>
    <row r="10" ht="53.25" customHeight="1">
      <c r="A10" s="7" t="s">
        <v>71</v>
      </c>
    </row>
    <row r="11" ht="53.25" customHeight="1">
      <c r="A11" s="5" t="s">
        <v>82</v>
      </c>
    </row>
    <row r="12" ht="53.25" customHeight="1">
      <c r="A12" s="5" t="s">
        <v>72</v>
      </c>
    </row>
    <row r="13" ht="53.25" customHeight="1">
      <c r="A13" s="5" t="s">
        <v>73</v>
      </c>
    </row>
    <row r="14" ht="53.25" customHeight="1">
      <c r="A14" s="5" t="s">
        <v>74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&amp;CPříloha č. 7 zadávací dokumentace  - Formulář pro vyhodnocení nabídek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9"/>
  <sheetViews>
    <sheetView tabSelected="1" zoomScalePageLayoutView="90" workbookViewId="0" topLeftCell="A1">
      <selection activeCell="B2" sqref="B2:C2"/>
    </sheetView>
  </sheetViews>
  <sheetFormatPr defaultColWidth="9.140625" defaultRowHeight="15"/>
  <cols>
    <col min="1" max="1" width="5.8515625" style="13" customWidth="1"/>
    <col min="2" max="2" width="13.140625" style="13" customWidth="1"/>
    <col min="3" max="3" width="84.140625" style="13" customWidth="1"/>
    <col min="4" max="4" width="12.00390625" style="13" customWidth="1"/>
    <col min="5" max="5" width="13.00390625" style="13" customWidth="1"/>
    <col min="6" max="9" width="12.00390625" style="13" customWidth="1"/>
    <col min="10" max="10" width="95.7109375" style="13" customWidth="1"/>
    <col min="11" max="16384" width="9.140625" style="13" customWidth="1"/>
  </cols>
  <sheetData>
    <row r="1" spans="1:10" ht="15">
      <c r="A1" s="3"/>
      <c r="B1" s="11"/>
      <c r="C1" s="3"/>
      <c r="D1" s="3"/>
      <c r="E1" s="76" t="s">
        <v>23</v>
      </c>
      <c r="F1" s="76"/>
      <c r="G1" s="76"/>
      <c r="H1" s="76"/>
      <c r="I1" s="12"/>
      <c r="J1" s="3"/>
    </row>
    <row r="2" spans="1:10" ht="67.5">
      <c r="A2" s="10" t="s">
        <v>0</v>
      </c>
      <c r="B2" s="77" t="s">
        <v>1</v>
      </c>
      <c r="C2" s="78"/>
      <c r="D2" s="32" t="s">
        <v>22</v>
      </c>
      <c r="E2" s="32" t="s">
        <v>21</v>
      </c>
      <c r="F2" s="32" t="s">
        <v>20</v>
      </c>
      <c r="G2" s="32" t="s">
        <v>19</v>
      </c>
      <c r="H2" s="32" t="s">
        <v>18</v>
      </c>
      <c r="I2" s="32" t="s">
        <v>17</v>
      </c>
      <c r="J2" s="32" t="s">
        <v>2</v>
      </c>
    </row>
    <row r="3" spans="1:10" ht="15">
      <c r="A3" s="64">
        <v>1</v>
      </c>
      <c r="B3" s="62" t="s">
        <v>5</v>
      </c>
      <c r="C3" s="63"/>
      <c r="D3" s="46">
        <v>0</v>
      </c>
      <c r="E3" s="46">
        <v>0</v>
      </c>
      <c r="F3" s="46">
        <v>0</v>
      </c>
      <c r="G3" s="46">
        <v>0</v>
      </c>
      <c r="H3" s="46">
        <v>0</v>
      </c>
      <c r="I3" s="60">
        <f>SUM(D3:H4)</f>
        <v>0</v>
      </c>
      <c r="J3" s="14" t="s">
        <v>15</v>
      </c>
    </row>
    <row r="4" spans="1:10" ht="15" customHeight="1">
      <c r="A4" s="65"/>
      <c r="B4" s="44" t="s">
        <v>3</v>
      </c>
      <c r="C4" s="45"/>
      <c r="D4" s="47"/>
      <c r="E4" s="47"/>
      <c r="F4" s="47"/>
      <c r="G4" s="47"/>
      <c r="H4" s="47"/>
      <c r="I4" s="61"/>
      <c r="J4" s="14"/>
    </row>
    <row r="5" spans="1:10" ht="15" customHeight="1">
      <c r="A5" s="64">
        <v>2</v>
      </c>
      <c r="B5" s="62" t="s">
        <v>4</v>
      </c>
      <c r="C5" s="63"/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60">
        <f>SUM(D5:H6)</f>
        <v>0</v>
      </c>
      <c r="J5" s="14" t="s">
        <v>80</v>
      </c>
    </row>
    <row r="6" spans="1:10" ht="15" customHeight="1">
      <c r="A6" s="65"/>
      <c r="B6" s="44" t="s">
        <v>3</v>
      </c>
      <c r="C6" s="45"/>
      <c r="D6" s="47"/>
      <c r="E6" s="47"/>
      <c r="F6" s="47"/>
      <c r="G6" s="47"/>
      <c r="H6" s="47"/>
      <c r="I6" s="61"/>
      <c r="J6" s="14"/>
    </row>
    <row r="7" spans="1:10" ht="15" customHeight="1">
      <c r="A7" s="64">
        <v>3</v>
      </c>
      <c r="B7" s="62" t="s">
        <v>6</v>
      </c>
      <c r="C7" s="63"/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60">
        <f>SUM(D7:H8)</f>
        <v>0</v>
      </c>
      <c r="J7" s="14" t="s">
        <v>15</v>
      </c>
    </row>
    <row r="8" spans="1:10" ht="15" customHeight="1">
      <c r="A8" s="65"/>
      <c r="B8" s="44" t="s">
        <v>3</v>
      </c>
      <c r="C8" s="45"/>
      <c r="D8" s="47"/>
      <c r="E8" s="47"/>
      <c r="F8" s="47"/>
      <c r="G8" s="47"/>
      <c r="H8" s="47"/>
      <c r="I8" s="61"/>
      <c r="J8" s="14"/>
    </row>
    <row r="9" spans="1:10" ht="15" customHeight="1">
      <c r="A9" s="64">
        <v>4</v>
      </c>
      <c r="B9" s="62" t="s">
        <v>7</v>
      </c>
      <c r="C9" s="63"/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60">
        <f>SUM(D9:H10)</f>
        <v>0</v>
      </c>
      <c r="J9" s="14" t="s">
        <v>16</v>
      </c>
    </row>
    <row r="10" spans="1:10" ht="15" customHeight="1">
      <c r="A10" s="65"/>
      <c r="B10" s="44" t="s">
        <v>3</v>
      </c>
      <c r="C10" s="45"/>
      <c r="D10" s="47"/>
      <c r="E10" s="47"/>
      <c r="F10" s="47"/>
      <c r="G10" s="47"/>
      <c r="H10" s="47"/>
      <c r="I10" s="61"/>
      <c r="J10" s="14"/>
    </row>
    <row r="11" spans="1:10" ht="15" customHeight="1">
      <c r="A11" s="64">
        <v>5</v>
      </c>
      <c r="B11" s="62" t="s">
        <v>8</v>
      </c>
      <c r="C11" s="63"/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60">
        <f>SUM(D11:H12)</f>
        <v>0</v>
      </c>
      <c r="J11" s="14" t="s">
        <v>15</v>
      </c>
    </row>
    <row r="12" spans="1:10" ht="15" customHeight="1">
      <c r="A12" s="65"/>
      <c r="B12" s="44" t="s">
        <v>3</v>
      </c>
      <c r="C12" s="45"/>
      <c r="D12" s="47"/>
      <c r="E12" s="47"/>
      <c r="F12" s="47"/>
      <c r="G12" s="47"/>
      <c r="H12" s="47"/>
      <c r="I12" s="61"/>
      <c r="J12" s="14"/>
    </row>
    <row r="13" spans="1:10" ht="15" customHeight="1">
      <c r="A13" s="64">
        <v>6</v>
      </c>
      <c r="B13" s="62" t="s">
        <v>9</v>
      </c>
      <c r="C13" s="63"/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60">
        <f>SUM(D13:H14)</f>
        <v>0</v>
      </c>
      <c r="J13" s="14" t="s">
        <v>15</v>
      </c>
    </row>
    <row r="14" spans="1:10" ht="15" customHeight="1">
      <c r="A14" s="65"/>
      <c r="B14" s="44" t="s">
        <v>3</v>
      </c>
      <c r="C14" s="45"/>
      <c r="D14" s="47"/>
      <c r="E14" s="47"/>
      <c r="F14" s="47"/>
      <c r="G14" s="47"/>
      <c r="H14" s="47"/>
      <c r="I14" s="61"/>
      <c r="J14" s="14"/>
    </row>
    <row r="15" spans="1:10" ht="15" customHeight="1">
      <c r="A15" s="41">
        <v>7</v>
      </c>
      <c r="B15" s="43" t="s">
        <v>10</v>
      </c>
      <c r="C15" s="43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60">
        <f>SUM(D15:H16)</f>
        <v>0</v>
      </c>
      <c r="J15" s="14" t="s">
        <v>15</v>
      </c>
    </row>
    <row r="16" spans="1:10" ht="15" customHeight="1">
      <c r="A16" s="42"/>
      <c r="B16" s="44" t="s">
        <v>3</v>
      </c>
      <c r="C16" s="45"/>
      <c r="D16" s="47"/>
      <c r="E16" s="47"/>
      <c r="F16" s="47"/>
      <c r="G16" s="47"/>
      <c r="H16" s="47"/>
      <c r="I16" s="61"/>
      <c r="J16" s="14"/>
    </row>
    <row r="17" spans="1:10" ht="15">
      <c r="A17" s="41">
        <v>8</v>
      </c>
      <c r="B17" s="43" t="s">
        <v>11</v>
      </c>
      <c r="C17" s="43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60">
        <f>SUM(D17:H18)</f>
        <v>0</v>
      </c>
      <c r="J17" s="14" t="s">
        <v>15</v>
      </c>
    </row>
    <row r="18" spans="1:10" ht="15">
      <c r="A18" s="42"/>
      <c r="B18" s="44" t="s">
        <v>3</v>
      </c>
      <c r="C18" s="45"/>
      <c r="D18" s="47"/>
      <c r="E18" s="47"/>
      <c r="F18" s="47"/>
      <c r="G18" s="47"/>
      <c r="H18" s="47"/>
      <c r="I18" s="61"/>
      <c r="J18" s="14"/>
    </row>
    <row r="19" spans="1:10" ht="15">
      <c r="A19" s="41">
        <v>9</v>
      </c>
      <c r="B19" s="43" t="s">
        <v>12</v>
      </c>
      <c r="C19" s="43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60">
        <f>SUM(D19:H20)</f>
        <v>0</v>
      </c>
      <c r="J19" s="14" t="s">
        <v>15</v>
      </c>
    </row>
    <row r="20" spans="1:10" ht="15">
      <c r="A20" s="42"/>
      <c r="B20" s="44" t="s">
        <v>3</v>
      </c>
      <c r="C20" s="45"/>
      <c r="D20" s="47"/>
      <c r="E20" s="47"/>
      <c r="F20" s="47"/>
      <c r="G20" s="47"/>
      <c r="H20" s="47"/>
      <c r="I20" s="61"/>
      <c r="J20" s="14"/>
    </row>
    <row r="21" spans="1:10" ht="15">
      <c r="A21" s="41">
        <v>10</v>
      </c>
      <c r="B21" s="43" t="s">
        <v>13</v>
      </c>
      <c r="C21" s="43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60">
        <f>SUM(D21:H22)</f>
        <v>0</v>
      </c>
      <c r="J21" s="14" t="s">
        <v>15</v>
      </c>
    </row>
    <row r="22" spans="1:10" ht="15">
      <c r="A22" s="42"/>
      <c r="B22" s="44" t="s">
        <v>3</v>
      </c>
      <c r="C22" s="45"/>
      <c r="D22" s="47"/>
      <c r="E22" s="47"/>
      <c r="F22" s="47"/>
      <c r="G22" s="47"/>
      <c r="H22" s="47"/>
      <c r="I22" s="61"/>
      <c r="J22" s="14"/>
    </row>
    <row r="23" spans="1:10" ht="15">
      <c r="A23" s="41">
        <v>11</v>
      </c>
      <c r="B23" s="43" t="s">
        <v>76</v>
      </c>
      <c r="C23" s="43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60">
        <f>SUM(D23:H24)</f>
        <v>0</v>
      </c>
      <c r="J23" s="14" t="s">
        <v>15</v>
      </c>
    </row>
    <row r="24" spans="1:10" ht="15">
      <c r="A24" s="42"/>
      <c r="B24" s="44" t="s">
        <v>3</v>
      </c>
      <c r="C24" s="45"/>
      <c r="D24" s="47"/>
      <c r="E24" s="47"/>
      <c r="F24" s="47"/>
      <c r="G24" s="47"/>
      <c r="H24" s="47"/>
      <c r="I24" s="61"/>
      <c r="J24" s="14"/>
    </row>
    <row r="25" spans="1:10" ht="15">
      <c r="A25" s="41">
        <v>12</v>
      </c>
      <c r="B25" s="43" t="s">
        <v>77</v>
      </c>
      <c r="C25" s="43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60">
        <f>SUM(D25:H26)</f>
        <v>0</v>
      </c>
      <c r="J25" s="14" t="s">
        <v>80</v>
      </c>
    </row>
    <row r="26" spans="1:10" ht="15">
      <c r="A26" s="42"/>
      <c r="B26" s="44" t="s">
        <v>3</v>
      </c>
      <c r="C26" s="45"/>
      <c r="D26" s="47"/>
      <c r="E26" s="47"/>
      <c r="F26" s="47"/>
      <c r="G26" s="47"/>
      <c r="H26" s="47"/>
      <c r="I26" s="61"/>
      <c r="J26" s="14"/>
    </row>
    <row r="27" spans="1:10" ht="15">
      <c r="A27" s="3"/>
      <c r="B27" s="3"/>
      <c r="C27" s="3"/>
      <c r="D27" s="67" t="s">
        <v>14</v>
      </c>
      <c r="E27" s="68"/>
      <c r="F27" s="68"/>
      <c r="G27" s="68"/>
      <c r="H27" s="69"/>
      <c r="I27" s="74">
        <f>SUM(I3:I26)</f>
        <v>0</v>
      </c>
      <c r="J27" s="3"/>
    </row>
    <row r="28" spans="1:10" ht="12" thickBot="1">
      <c r="A28" s="3"/>
      <c r="B28" s="3"/>
      <c r="C28" s="3"/>
      <c r="D28" s="70"/>
      <c r="E28" s="71"/>
      <c r="F28" s="71"/>
      <c r="G28" s="71"/>
      <c r="H28" s="72"/>
      <c r="I28" s="75"/>
      <c r="J28" s="3"/>
    </row>
    <row r="29" spans="1:10" ht="12" thickBot="1">
      <c r="A29" s="3"/>
      <c r="B29" s="3"/>
      <c r="C29" s="3"/>
      <c r="D29" s="3"/>
      <c r="E29" s="15"/>
      <c r="F29" s="3"/>
      <c r="G29" s="3"/>
      <c r="H29" s="3"/>
      <c r="I29" s="3"/>
      <c r="J29" s="3"/>
    </row>
    <row r="30" spans="1:10" ht="12" thickBot="1">
      <c r="A30" s="48" t="s">
        <v>25</v>
      </c>
      <c r="B30" s="49"/>
      <c r="C30" s="16" t="s">
        <v>26</v>
      </c>
      <c r="D30" s="16" t="s">
        <v>27</v>
      </c>
      <c r="E30" s="17" t="s">
        <v>28</v>
      </c>
      <c r="F30" s="3"/>
      <c r="G30" s="3"/>
      <c r="H30" s="3"/>
      <c r="I30" s="3"/>
      <c r="J30" s="3"/>
    </row>
    <row r="31" spans="1:10" ht="22.5">
      <c r="A31" s="50" t="s">
        <v>48</v>
      </c>
      <c r="B31" s="50"/>
      <c r="C31" s="83" t="s">
        <v>63</v>
      </c>
      <c r="D31" s="79"/>
      <c r="E31" s="84">
        <f>2*D31</f>
        <v>0</v>
      </c>
      <c r="F31" s="3"/>
      <c r="G31" s="3"/>
      <c r="H31" s="3"/>
      <c r="I31" s="3"/>
      <c r="J31" s="3"/>
    </row>
    <row r="32" spans="1:10" ht="22.5">
      <c r="A32" s="50"/>
      <c r="B32" s="50"/>
      <c r="C32" s="96" t="s">
        <v>49</v>
      </c>
      <c r="D32" s="79"/>
      <c r="E32" s="86"/>
      <c r="F32" s="3"/>
      <c r="G32" s="4" t="s">
        <v>24</v>
      </c>
      <c r="H32" s="3"/>
      <c r="I32" s="3"/>
      <c r="J32" s="3"/>
    </row>
    <row r="33" spans="1:10" ht="11.25" customHeight="1">
      <c r="A33" s="50"/>
      <c r="B33" s="50"/>
      <c r="C33" s="87" t="s">
        <v>88</v>
      </c>
      <c r="D33" s="79"/>
      <c r="E33" s="88">
        <f>1*D33</f>
        <v>0</v>
      </c>
      <c r="F33" s="3"/>
      <c r="G33" s="73" t="s">
        <v>86</v>
      </c>
      <c r="H33" s="38"/>
      <c r="I33" s="38"/>
      <c r="J33" s="38"/>
    </row>
    <row r="34" spans="1:10" ht="11.25" customHeight="1">
      <c r="A34" s="50"/>
      <c r="B34" s="50"/>
      <c r="C34" s="85" t="s">
        <v>89</v>
      </c>
      <c r="D34" s="79"/>
      <c r="E34" s="89"/>
      <c r="F34" s="3"/>
      <c r="G34" s="38"/>
      <c r="H34" s="38"/>
      <c r="I34" s="38"/>
      <c r="J34" s="38"/>
    </row>
    <row r="35" spans="1:10" ht="15" customHeight="1">
      <c r="A35" s="50"/>
      <c r="B35" s="50"/>
      <c r="C35" s="87" t="s">
        <v>90</v>
      </c>
      <c r="D35" s="80"/>
      <c r="E35" s="88">
        <f>1*D35</f>
        <v>0</v>
      </c>
      <c r="F35" s="3"/>
      <c r="G35" s="36" t="s">
        <v>85</v>
      </c>
      <c r="H35" s="37"/>
      <c r="I35" s="37"/>
      <c r="J35" s="37"/>
    </row>
    <row r="36" spans="1:10" ht="11.25" customHeight="1">
      <c r="A36" s="50"/>
      <c r="B36" s="50"/>
      <c r="C36" s="85" t="s">
        <v>91</v>
      </c>
      <c r="D36" s="81"/>
      <c r="E36" s="89"/>
      <c r="F36" s="3"/>
      <c r="G36" s="38" t="s">
        <v>34</v>
      </c>
      <c r="H36" s="38"/>
      <c r="I36" s="38"/>
      <c r="J36" s="38"/>
    </row>
    <row r="37" spans="1:10" ht="11.25" customHeight="1">
      <c r="A37" s="50"/>
      <c r="B37" s="50"/>
      <c r="C37" s="87" t="s">
        <v>50</v>
      </c>
      <c r="D37" s="82"/>
      <c r="E37" s="90">
        <f>D37</f>
        <v>0</v>
      </c>
      <c r="F37" s="3"/>
      <c r="G37" s="36" t="s">
        <v>84</v>
      </c>
      <c r="H37" s="37"/>
      <c r="I37" s="37"/>
      <c r="J37" s="37"/>
    </row>
    <row r="38" spans="1:10" ht="15">
      <c r="A38" s="50"/>
      <c r="B38" s="50"/>
      <c r="C38" s="91" t="s">
        <v>51</v>
      </c>
      <c r="D38" s="82"/>
      <c r="E38" s="92"/>
      <c r="F38" s="3"/>
      <c r="G38" s="36" t="s">
        <v>87</v>
      </c>
      <c r="H38" s="37"/>
      <c r="I38" s="37"/>
      <c r="J38" s="37"/>
    </row>
    <row r="39" spans="1:10" ht="15">
      <c r="A39" s="50"/>
      <c r="B39" s="50"/>
      <c r="C39" s="87" t="s">
        <v>52</v>
      </c>
      <c r="D39" s="82"/>
      <c r="E39" s="90">
        <f>D39</f>
        <v>0</v>
      </c>
      <c r="F39" s="3"/>
      <c r="G39" s="3"/>
      <c r="H39" s="3"/>
      <c r="I39" s="3"/>
      <c r="J39" s="3"/>
    </row>
    <row r="40" spans="1:10" ht="15">
      <c r="A40" s="50"/>
      <c r="B40" s="50"/>
      <c r="C40" s="91" t="s">
        <v>51</v>
      </c>
      <c r="D40" s="82"/>
      <c r="E40" s="92"/>
      <c r="F40" s="3"/>
      <c r="G40" s="66" t="s">
        <v>36</v>
      </c>
      <c r="H40" s="66"/>
      <c r="I40" s="3"/>
      <c r="J40" s="3"/>
    </row>
    <row r="41" spans="1:10" ht="11.25" customHeight="1">
      <c r="A41" s="50"/>
      <c r="B41" s="50"/>
      <c r="C41" s="93" t="s">
        <v>53</v>
      </c>
      <c r="D41" s="82"/>
      <c r="E41" s="90">
        <f>D41</f>
        <v>0</v>
      </c>
      <c r="F41" s="3"/>
      <c r="G41" s="38" t="s">
        <v>81</v>
      </c>
      <c r="H41" s="38"/>
      <c r="I41" s="38"/>
      <c r="J41" s="38"/>
    </row>
    <row r="42" spans="1:10" ht="15">
      <c r="A42" s="50"/>
      <c r="B42" s="50"/>
      <c r="C42" s="91" t="s">
        <v>92</v>
      </c>
      <c r="D42" s="82"/>
      <c r="E42" s="92"/>
      <c r="F42" s="3"/>
      <c r="G42" s="38"/>
      <c r="H42" s="38"/>
      <c r="I42" s="38"/>
      <c r="J42" s="38"/>
    </row>
    <row r="43" spans="1:6" ht="15">
      <c r="A43" s="50"/>
      <c r="B43" s="50"/>
      <c r="C43" s="93" t="s">
        <v>62</v>
      </c>
      <c r="D43" s="82"/>
      <c r="E43" s="90">
        <f>D43</f>
        <v>0</v>
      </c>
      <c r="F43" s="3"/>
    </row>
    <row r="44" spans="1:10" ht="12" thickBot="1">
      <c r="A44" s="50"/>
      <c r="B44" s="50"/>
      <c r="C44" s="91" t="s">
        <v>92</v>
      </c>
      <c r="D44" s="82"/>
      <c r="E44" s="94"/>
      <c r="F44" s="3"/>
      <c r="G44" s="3"/>
      <c r="H44" s="3"/>
      <c r="I44" s="3"/>
      <c r="J44" s="3"/>
    </row>
    <row r="45" spans="1:10" ht="12" thickBot="1">
      <c r="A45" s="21"/>
      <c r="B45" s="21"/>
      <c r="C45" s="39" t="s">
        <v>45</v>
      </c>
      <c r="D45" s="40"/>
      <c r="E45" s="95">
        <f>SUM(E31:E44)</f>
        <v>0</v>
      </c>
      <c r="F45" s="3"/>
      <c r="G45" s="3"/>
      <c r="H45" s="3"/>
      <c r="I45" s="3"/>
      <c r="J45" s="3"/>
    </row>
    <row r="46" spans="1:6" ht="12" thickBot="1">
      <c r="A46" s="3"/>
      <c r="B46" s="3"/>
      <c r="C46" s="3"/>
      <c r="D46" s="3"/>
      <c r="E46" s="15"/>
      <c r="F46" s="3"/>
    </row>
    <row r="47" spans="1:6" ht="12" thickBot="1">
      <c r="A47" s="48" t="s">
        <v>25</v>
      </c>
      <c r="B47" s="49"/>
      <c r="C47" s="16" t="s">
        <v>26</v>
      </c>
      <c r="D47" s="16" t="s">
        <v>27</v>
      </c>
      <c r="E47" s="17" t="s">
        <v>28</v>
      </c>
      <c r="F47" s="3"/>
    </row>
    <row r="48" spans="1:10" ht="15">
      <c r="A48" s="50" t="s">
        <v>54</v>
      </c>
      <c r="B48" s="50"/>
      <c r="C48" s="20" t="s">
        <v>58</v>
      </c>
      <c r="D48" s="51"/>
      <c r="E48" s="33">
        <f>2*D48</f>
        <v>0</v>
      </c>
      <c r="F48" s="3"/>
      <c r="G48" s="3"/>
      <c r="H48" s="3"/>
      <c r="I48" s="3"/>
      <c r="J48" s="3"/>
    </row>
    <row r="49" spans="1:10" ht="15">
      <c r="A49" s="50"/>
      <c r="B49" s="50"/>
      <c r="C49" s="19" t="s">
        <v>39</v>
      </c>
      <c r="D49" s="51"/>
      <c r="E49" s="33"/>
      <c r="F49" s="3"/>
      <c r="G49" s="3"/>
      <c r="H49" s="3"/>
      <c r="I49" s="3"/>
      <c r="J49" s="3"/>
    </row>
    <row r="50" spans="1:10" ht="15">
      <c r="A50" s="50"/>
      <c r="B50" s="50"/>
      <c r="C50" s="20" t="s">
        <v>30</v>
      </c>
      <c r="D50" s="51"/>
      <c r="E50" s="33">
        <f>0.25*D50</f>
        <v>0</v>
      </c>
      <c r="F50" s="3"/>
      <c r="G50" s="3"/>
      <c r="H50" s="3"/>
      <c r="I50" s="3"/>
      <c r="J50" s="3"/>
    </row>
    <row r="51" spans="1:10" ht="15">
      <c r="A51" s="50"/>
      <c r="B51" s="50"/>
      <c r="C51" s="18" t="s">
        <v>31</v>
      </c>
      <c r="D51" s="51"/>
      <c r="E51" s="33"/>
      <c r="F51" s="3"/>
      <c r="G51" s="3"/>
      <c r="H51" s="3"/>
      <c r="I51" s="3"/>
      <c r="J51" s="3"/>
    </row>
    <row r="52" spans="1:10" ht="15">
      <c r="A52" s="50"/>
      <c r="B52" s="50"/>
      <c r="C52" s="20" t="s">
        <v>78</v>
      </c>
      <c r="D52" s="51"/>
      <c r="E52" s="52">
        <f>D52</f>
        <v>0</v>
      </c>
      <c r="F52" s="3"/>
      <c r="G52" s="3"/>
      <c r="H52" s="3"/>
      <c r="I52" s="3"/>
      <c r="J52" s="3"/>
    </row>
    <row r="53" spans="1:10" ht="15">
      <c r="A53" s="50"/>
      <c r="B53" s="50"/>
      <c r="C53" s="19" t="s">
        <v>79</v>
      </c>
      <c r="D53" s="51"/>
      <c r="E53" s="33"/>
      <c r="F53" s="3"/>
      <c r="G53" s="3"/>
      <c r="H53" s="3"/>
      <c r="I53" s="3"/>
      <c r="J53" s="3"/>
    </row>
    <row r="54" spans="1:10" ht="15">
      <c r="A54" s="50"/>
      <c r="B54" s="50"/>
      <c r="C54" s="20" t="s">
        <v>59</v>
      </c>
      <c r="D54" s="53"/>
      <c r="E54" s="34">
        <f>FLOOR(D54/20,1)</f>
        <v>0</v>
      </c>
      <c r="F54" s="3"/>
      <c r="G54" s="3"/>
      <c r="H54" s="3"/>
      <c r="I54" s="3"/>
      <c r="J54" s="3"/>
    </row>
    <row r="55" spans="1:10" ht="12" thickBot="1">
      <c r="A55" s="50"/>
      <c r="B55" s="50"/>
      <c r="C55" s="19" t="s">
        <v>40</v>
      </c>
      <c r="D55" s="53"/>
      <c r="E55" s="35"/>
      <c r="F55" s="3"/>
      <c r="G55" s="3"/>
      <c r="H55" s="3"/>
      <c r="I55" s="3"/>
      <c r="J55" s="3"/>
    </row>
    <row r="56" spans="1:10" ht="12" thickBot="1">
      <c r="A56" s="3"/>
      <c r="B56" s="3"/>
      <c r="C56" s="39" t="s">
        <v>45</v>
      </c>
      <c r="D56" s="40"/>
      <c r="E56" s="22">
        <f>SUM(E48:E55)</f>
        <v>0</v>
      </c>
      <c r="F56" s="3"/>
      <c r="G56" s="3"/>
      <c r="H56" s="3"/>
      <c r="I56" s="3"/>
      <c r="J56" s="3"/>
    </row>
    <row r="57" spans="1:10" ht="12" thickBot="1">
      <c r="A57" s="3"/>
      <c r="B57" s="3"/>
      <c r="C57" s="23"/>
      <c r="D57" s="24"/>
      <c r="E57" s="25"/>
      <c r="F57" s="3"/>
      <c r="G57" s="3"/>
      <c r="H57" s="3"/>
      <c r="I57" s="3"/>
      <c r="J57" s="3"/>
    </row>
    <row r="58" spans="1:10" ht="12" thickBot="1">
      <c r="A58" s="48" t="s">
        <v>25</v>
      </c>
      <c r="B58" s="49"/>
      <c r="C58" s="16" t="s">
        <v>26</v>
      </c>
      <c r="D58" s="16" t="s">
        <v>27</v>
      </c>
      <c r="E58" s="17" t="s">
        <v>28</v>
      </c>
      <c r="F58" s="3"/>
      <c r="G58" s="3"/>
      <c r="H58" s="3"/>
      <c r="I58" s="3"/>
      <c r="J58" s="3"/>
    </row>
    <row r="59" spans="1:10" ht="15">
      <c r="A59" s="50" t="s">
        <v>55</v>
      </c>
      <c r="B59" s="50"/>
      <c r="C59" s="20" t="s">
        <v>58</v>
      </c>
      <c r="D59" s="51"/>
      <c r="E59" s="33">
        <f>2*D59</f>
        <v>0</v>
      </c>
      <c r="F59" s="3"/>
      <c r="G59" s="3"/>
      <c r="H59" s="3"/>
      <c r="I59" s="3"/>
      <c r="J59" s="3"/>
    </row>
    <row r="60" spans="1:10" ht="15">
      <c r="A60" s="50"/>
      <c r="B60" s="50"/>
      <c r="C60" s="19" t="s">
        <v>39</v>
      </c>
      <c r="D60" s="51"/>
      <c r="E60" s="33"/>
      <c r="F60" s="3"/>
      <c r="G60" s="3"/>
      <c r="H60" s="3"/>
      <c r="I60" s="3"/>
      <c r="J60" s="3"/>
    </row>
    <row r="61" spans="1:10" ht="15">
      <c r="A61" s="50"/>
      <c r="B61" s="50"/>
      <c r="C61" s="20" t="s">
        <v>30</v>
      </c>
      <c r="D61" s="51"/>
      <c r="E61" s="33">
        <f>0.25*D61</f>
        <v>0</v>
      </c>
      <c r="F61" s="3"/>
      <c r="G61" s="3"/>
      <c r="H61" s="3"/>
      <c r="I61" s="3"/>
      <c r="J61" s="3"/>
    </row>
    <row r="62" spans="1:10" ht="15">
      <c r="A62" s="50"/>
      <c r="B62" s="50"/>
      <c r="C62" s="18" t="s">
        <v>31</v>
      </c>
      <c r="D62" s="51"/>
      <c r="E62" s="33"/>
      <c r="F62" s="3"/>
      <c r="G62" s="3"/>
      <c r="H62" s="3"/>
      <c r="I62" s="3"/>
      <c r="J62" s="3"/>
    </row>
    <row r="63" spans="1:10" ht="15">
      <c r="A63" s="50"/>
      <c r="B63" s="50"/>
      <c r="C63" s="20" t="s">
        <v>78</v>
      </c>
      <c r="D63" s="51"/>
      <c r="E63" s="52">
        <f>D63</f>
        <v>0</v>
      </c>
      <c r="F63" s="3"/>
      <c r="G63" s="3"/>
      <c r="H63" s="3"/>
      <c r="I63" s="3"/>
      <c r="J63" s="3"/>
    </row>
    <row r="64" spans="1:10" ht="15">
      <c r="A64" s="50"/>
      <c r="B64" s="50"/>
      <c r="C64" s="19" t="s">
        <v>79</v>
      </c>
      <c r="D64" s="51"/>
      <c r="E64" s="33"/>
      <c r="F64" s="3"/>
      <c r="G64" s="3"/>
      <c r="H64" s="3"/>
      <c r="I64" s="3"/>
      <c r="J64" s="3"/>
    </row>
    <row r="65" spans="1:10" ht="15">
      <c r="A65" s="50"/>
      <c r="B65" s="50"/>
      <c r="C65" s="20" t="s">
        <v>59</v>
      </c>
      <c r="D65" s="53"/>
      <c r="E65" s="34">
        <f>FLOOR(D65/20,1)</f>
        <v>0</v>
      </c>
      <c r="F65" s="3"/>
      <c r="G65" s="3"/>
      <c r="H65" s="3"/>
      <c r="I65" s="3"/>
      <c r="J65" s="3"/>
    </row>
    <row r="66" spans="1:10" ht="12" thickBot="1">
      <c r="A66" s="50"/>
      <c r="B66" s="50"/>
      <c r="C66" s="19" t="s">
        <v>40</v>
      </c>
      <c r="D66" s="53"/>
      <c r="E66" s="35"/>
      <c r="F66" s="3"/>
      <c r="G66" s="3"/>
      <c r="H66" s="3"/>
      <c r="I66" s="3"/>
      <c r="J66" s="3"/>
    </row>
    <row r="67" spans="1:10" ht="12" thickBot="1">
      <c r="A67" s="3"/>
      <c r="B67" s="3"/>
      <c r="C67" s="39" t="s">
        <v>45</v>
      </c>
      <c r="D67" s="40"/>
      <c r="E67" s="22">
        <f>SUM(E59:E66)</f>
        <v>0</v>
      </c>
      <c r="F67" s="3"/>
      <c r="G67" s="3"/>
      <c r="H67" s="3"/>
      <c r="I67" s="3"/>
      <c r="J67" s="3"/>
    </row>
    <row r="68" spans="1:10" ht="12" thickBot="1">
      <c r="A68" s="3"/>
      <c r="B68" s="3"/>
      <c r="C68" s="26"/>
      <c r="D68" s="27"/>
      <c r="E68" s="28"/>
      <c r="F68" s="3"/>
      <c r="G68" s="3"/>
      <c r="H68" s="3"/>
      <c r="I68" s="3"/>
      <c r="J68" s="3"/>
    </row>
    <row r="69" spans="1:10" ht="12" thickBot="1">
      <c r="A69" s="48" t="s">
        <v>25</v>
      </c>
      <c r="B69" s="49"/>
      <c r="C69" s="16" t="s">
        <v>26</v>
      </c>
      <c r="D69" s="16" t="s">
        <v>27</v>
      </c>
      <c r="E69" s="17" t="s">
        <v>28</v>
      </c>
      <c r="F69" s="3"/>
      <c r="G69" s="3"/>
      <c r="H69" s="3"/>
      <c r="I69" s="3"/>
      <c r="J69" s="3"/>
    </row>
    <row r="70" spans="1:10" ht="15">
      <c r="A70" s="50" t="s">
        <v>56</v>
      </c>
      <c r="B70" s="50"/>
      <c r="C70" s="20" t="s">
        <v>58</v>
      </c>
      <c r="D70" s="51"/>
      <c r="E70" s="33">
        <f>2*D70</f>
        <v>0</v>
      </c>
      <c r="F70" s="3"/>
      <c r="G70" s="3"/>
      <c r="H70" s="3"/>
      <c r="I70" s="3"/>
      <c r="J70" s="3"/>
    </row>
    <row r="71" spans="1:10" ht="15">
      <c r="A71" s="50"/>
      <c r="B71" s="50"/>
      <c r="C71" s="19" t="s">
        <v>39</v>
      </c>
      <c r="D71" s="51"/>
      <c r="E71" s="33"/>
      <c r="F71" s="3"/>
      <c r="G71" s="3"/>
      <c r="H71" s="3"/>
      <c r="I71" s="3"/>
      <c r="J71" s="3"/>
    </row>
    <row r="72" spans="1:10" ht="15">
      <c r="A72" s="50"/>
      <c r="B72" s="50"/>
      <c r="C72" s="20" t="s">
        <v>30</v>
      </c>
      <c r="D72" s="51"/>
      <c r="E72" s="33">
        <f>0.25*D72</f>
        <v>0</v>
      </c>
      <c r="F72" s="3"/>
      <c r="G72" s="3"/>
      <c r="H72" s="3"/>
      <c r="I72" s="3"/>
      <c r="J72" s="3"/>
    </row>
    <row r="73" spans="1:10" ht="15">
      <c r="A73" s="50"/>
      <c r="B73" s="50"/>
      <c r="C73" s="18" t="s">
        <v>31</v>
      </c>
      <c r="D73" s="51"/>
      <c r="E73" s="33"/>
      <c r="F73" s="3"/>
      <c r="G73" s="3"/>
      <c r="H73" s="3"/>
      <c r="I73" s="3"/>
      <c r="J73" s="3"/>
    </row>
    <row r="74" spans="1:10" ht="15">
      <c r="A74" s="50"/>
      <c r="B74" s="50"/>
      <c r="C74" s="20" t="s">
        <v>78</v>
      </c>
      <c r="D74" s="51"/>
      <c r="E74" s="52">
        <f>D74</f>
        <v>0</v>
      </c>
      <c r="F74" s="3"/>
      <c r="G74" s="3"/>
      <c r="H74" s="3"/>
      <c r="I74" s="3"/>
      <c r="J74" s="3"/>
    </row>
    <row r="75" spans="1:10" ht="15">
      <c r="A75" s="50"/>
      <c r="B75" s="50"/>
      <c r="C75" s="19" t="s">
        <v>79</v>
      </c>
      <c r="D75" s="51"/>
      <c r="E75" s="33"/>
      <c r="F75" s="3"/>
      <c r="G75" s="3"/>
      <c r="H75" s="3"/>
      <c r="I75" s="3"/>
      <c r="J75" s="3"/>
    </row>
    <row r="76" spans="1:10" ht="15">
      <c r="A76" s="50"/>
      <c r="B76" s="50"/>
      <c r="C76" s="20" t="s">
        <v>59</v>
      </c>
      <c r="D76" s="53"/>
      <c r="E76" s="34">
        <f>FLOOR(D76/20,1)</f>
        <v>0</v>
      </c>
      <c r="F76" s="3"/>
      <c r="G76" s="3"/>
      <c r="H76" s="3"/>
      <c r="I76" s="3"/>
      <c r="J76" s="3"/>
    </row>
    <row r="77" spans="1:10" ht="12" thickBot="1">
      <c r="A77" s="50"/>
      <c r="B77" s="50"/>
      <c r="C77" s="19" t="s">
        <v>40</v>
      </c>
      <c r="D77" s="53"/>
      <c r="E77" s="35"/>
      <c r="F77" s="3"/>
      <c r="G77" s="3"/>
      <c r="H77" s="3"/>
      <c r="I77" s="3"/>
      <c r="J77" s="3"/>
    </row>
    <row r="78" spans="1:10" ht="12" thickBot="1">
      <c r="A78" s="3"/>
      <c r="B78" s="3"/>
      <c r="C78" s="39" t="s">
        <v>45</v>
      </c>
      <c r="D78" s="40"/>
      <c r="E78" s="22">
        <f>SUM(E70:E77)</f>
        <v>0</v>
      </c>
      <c r="F78" s="3"/>
      <c r="G78" s="3"/>
      <c r="H78" s="3"/>
      <c r="I78" s="3"/>
      <c r="J78" s="3"/>
    </row>
    <row r="79" spans="1:10" ht="12" thickBot="1">
      <c r="A79" s="3"/>
      <c r="B79" s="3"/>
      <c r="C79" s="26"/>
      <c r="D79" s="27"/>
      <c r="E79" s="28"/>
      <c r="F79" s="3"/>
      <c r="G79" s="3"/>
      <c r="H79" s="3"/>
      <c r="I79" s="3"/>
      <c r="J79" s="3"/>
    </row>
    <row r="80" spans="1:10" ht="12" thickBot="1">
      <c r="A80" s="48" t="s">
        <v>25</v>
      </c>
      <c r="B80" s="49"/>
      <c r="C80" s="16" t="s">
        <v>26</v>
      </c>
      <c r="D80" s="16" t="s">
        <v>27</v>
      </c>
      <c r="E80" s="17" t="s">
        <v>28</v>
      </c>
      <c r="F80" s="3"/>
      <c r="G80" s="3"/>
      <c r="H80" s="3"/>
      <c r="I80" s="3"/>
      <c r="J80" s="3"/>
    </row>
    <row r="81" spans="1:10" ht="15">
      <c r="A81" s="50" t="s">
        <v>57</v>
      </c>
      <c r="B81" s="50"/>
      <c r="C81" s="20" t="s">
        <v>58</v>
      </c>
      <c r="D81" s="51"/>
      <c r="E81" s="33">
        <f>2*D81</f>
        <v>0</v>
      </c>
      <c r="F81" s="3"/>
      <c r="G81" s="3"/>
      <c r="H81" s="3"/>
      <c r="I81" s="3"/>
      <c r="J81" s="3"/>
    </row>
    <row r="82" spans="1:10" ht="15">
      <c r="A82" s="50"/>
      <c r="B82" s="50"/>
      <c r="C82" s="19" t="s">
        <v>39</v>
      </c>
      <c r="D82" s="51"/>
      <c r="E82" s="33"/>
      <c r="F82" s="3"/>
      <c r="G82" s="3"/>
      <c r="H82" s="3"/>
      <c r="I82" s="3"/>
      <c r="J82" s="3"/>
    </row>
    <row r="83" spans="1:10" ht="15">
      <c r="A83" s="50"/>
      <c r="B83" s="50"/>
      <c r="C83" s="20" t="s">
        <v>30</v>
      </c>
      <c r="D83" s="51"/>
      <c r="E83" s="33">
        <f>0.25*D83</f>
        <v>0</v>
      </c>
      <c r="F83" s="3"/>
      <c r="G83" s="3"/>
      <c r="H83" s="3"/>
      <c r="I83" s="3"/>
      <c r="J83" s="3"/>
    </row>
    <row r="84" spans="1:10" ht="15">
      <c r="A84" s="50"/>
      <c r="B84" s="50"/>
      <c r="C84" s="18" t="s">
        <v>31</v>
      </c>
      <c r="D84" s="51"/>
      <c r="E84" s="33"/>
      <c r="F84" s="3"/>
      <c r="G84" s="3"/>
      <c r="H84" s="3"/>
      <c r="I84" s="3"/>
      <c r="J84" s="3"/>
    </row>
    <row r="85" spans="1:10" ht="15">
      <c r="A85" s="50"/>
      <c r="B85" s="50"/>
      <c r="C85" s="20" t="s">
        <v>78</v>
      </c>
      <c r="D85" s="51"/>
      <c r="E85" s="52">
        <f>D85</f>
        <v>0</v>
      </c>
      <c r="F85" s="3"/>
      <c r="G85" s="3"/>
      <c r="H85" s="3"/>
      <c r="I85" s="3"/>
      <c r="J85" s="3"/>
    </row>
    <row r="86" spans="1:10" ht="15">
      <c r="A86" s="50"/>
      <c r="B86" s="50"/>
      <c r="C86" s="19" t="s">
        <v>79</v>
      </c>
      <c r="D86" s="51"/>
      <c r="E86" s="33"/>
      <c r="F86" s="3"/>
      <c r="G86" s="3"/>
      <c r="H86" s="3"/>
      <c r="I86" s="3"/>
      <c r="J86" s="3"/>
    </row>
    <row r="87" spans="1:10" ht="15">
      <c r="A87" s="50"/>
      <c r="B87" s="50"/>
      <c r="C87" s="20" t="s">
        <v>59</v>
      </c>
      <c r="D87" s="53"/>
      <c r="E87" s="34">
        <f>FLOOR(D87/20,1)</f>
        <v>0</v>
      </c>
      <c r="F87" s="3"/>
      <c r="G87" s="3"/>
      <c r="H87" s="3"/>
      <c r="I87" s="3"/>
      <c r="J87" s="3"/>
    </row>
    <row r="88" spans="1:10" ht="12" thickBot="1">
      <c r="A88" s="50"/>
      <c r="B88" s="50"/>
      <c r="C88" s="19" t="s">
        <v>40</v>
      </c>
      <c r="D88" s="53"/>
      <c r="E88" s="35"/>
      <c r="F88" s="3"/>
      <c r="G88" s="3"/>
      <c r="H88" s="3"/>
      <c r="I88" s="3"/>
      <c r="J88" s="3"/>
    </row>
    <row r="89" spans="1:10" ht="12" thickBot="1">
      <c r="A89" s="3"/>
      <c r="B89" s="3"/>
      <c r="C89" s="39" t="s">
        <v>45</v>
      </c>
      <c r="D89" s="40"/>
      <c r="E89" s="22">
        <f>SUM(E81:E88)</f>
        <v>0</v>
      </c>
      <c r="F89" s="3"/>
      <c r="G89" s="3"/>
      <c r="H89" s="3"/>
      <c r="I89" s="3"/>
      <c r="J89" s="3"/>
    </row>
    <row r="90" spans="1:10" ht="1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" thickBot="1">
      <c r="A91" s="3"/>
      <c r="B91" s="3"/>
      <c r="C91" s="3"/>
      <c r="D91" s="3"/>
      <c r="E91" s="15"/>
      <c r="F91" s="3"/>
      <c r="G91" s="3"/>
      <c r="H91" s="3"/>
      <c r="I91" s="3"/>
      <c r="J91" s="3"/>
    </row>
    <row r="92" spans="1:10" ht="12" thickBot="1">
      <c r="A92" s="48" t="s">
        <v>25</v>
      </c>
      <c r="B92" s="49"/>
      <c r="C92" s="16" t="s">
        <v>26</v>
      </c>
      <c r="D92" s="16" t="s">
        <v>27</v>
      </c>
      <c r="E92" s="17" t="s">
        <v>28</v>
      </c>
      <c r="F92" s="3"/>
      <c r="G92" s="3"/>
      <c r="H92" s="3"/>
      <c r="I92" s="3"/>
      <c r="J92" s="3"/>
    </row>
    <row r="93" spans="1:10" ht="15">
      <c r="A93" s="57" t="s">
        <v>29</v>
      </c>
      <c r="B93" s="57"/>
      <c r="C93" s="29" t="s">
        <v>30</v>
      </c>
      <c r="D93" s="56"/>
      <c r="E93" s="42">
        <f>0.25*D93</f>
        <v>0</v>
      </c>
      <c r="F93" s="3"/>
      <c r="G93" s="3"/>
      <c r="H93" s="3"/>
      <c r="I93" s="3"/>
      <c r="J93" s="3"/>
    </row>
    <row r="94" spans="1:10" ht="15">
      <c r="A94" s="50"/>
      <c r="B94" s="50"/>
      <c r="C94" s="18" t="s">
        <v>31</v>
      </c>
      <c r="D94" s="51"/>
      <c r="E94" s="33"/>
      <c r="F94" s="3"/>
      <c r="G94" s="3"/>
      <c r="H94" s="3"/>
      <c r="I94" s="3"/>
      <c r="J94" s="3"/>
    </row>
    <row r="95" spans="1:10" ht="15">
      <c r="A95" s="50"/>
      <c r="B95" s="50"/>
      <c r="C95" s="9" t="s">
        <v>32</v>
      </c>
      <c r="D95" s="51"/>
      <c r="E95" s="52">
        <f>1*D95</f>
        <v>0</v>
      </c>
      <c r="F95" s="3"/>
      <c r="G95" s="3"/>
      <c r="H95" s="3"/>
      <c r="I95" s="3"/>
      <c r="J95" s="3"/>
    </row>
    <row r="96" spans="1:10" ht="15">
      <c r="A96" s="50"/>
      <c r="B96" s="50"/>
      <c r="C96" s="18" t="s">
        <v>33</v>
      </c>
      <c r="D96" s="51"/>
      <c r="E96" s="33"/>
      <c r="F96" s="3"/>
      <c r="G96" s="3"/>
      <c r="H96" s="3"/>
      <c r="I96" s="3"/>
      <c r="J96" s="3"/>
    </row>
    <row r="97" spans="1:10" ht="15">
      <c r="A97" s="50"/>
      <c r="B97" s="50"/>
      <c r="C97" s="9" t="s">
        <v>35</v>
      </c>
      <c r="D97" s="51"/>
      <c r="E97" s="52">
        <f>1*D97</f>
        <v>0</v>
      </c>
      <c r="F97" s="3"/>
      <c r="G97" s="3"/>
      <c r="H97" s="3"/>
      <c r="I97" s="3"/>
      <c r="J97" s="3"/>
    </row>
    <row r="98" spans="1:10" ht="15">
      <c r="A98" s="50"/>
      <c r="B98" s="50"/>
      <c r="C98" s="18" t="s">
        <v>33</v>
      </c>
      <c r="D98" s="51"/>
      <c r="E98" s="33"/>
      <c r="F98" s="3"/>
      <c r="G98" s="3"/>
      <c r="H98" s="3"/>
      <c r="I98" s="3"/>
      <c r="J98" s="3"/>
    </row>
    <row r="99" spans="1:10" ht="15">
      <c r="A99" s="50"/>
      <c r="B99" s="50"/>
      <c r="C99" s="9" t="s">
        <v>37</v>
      </c>
      <c r="D99" s="53"/>
      <c r="E99" s="34">
        <f>D99</f>
        <v>0</v>
      </c>
      <c r="F99" s="3"/>
      <c r="G99" s="30"/>
      <c r="H99" s="30"/>
      <c r="I99" s="30"/>
      <c r="J99" s="30"/>
    </row>
    <row r="100" spans="1:10" ht="15">
      <c r="A100" s="50"/>
      <c r="B100" s="50"/>
      <c r="C100" s="19" t="s">
        <v>38</v>
      </c>
      <c r="D100" s="53"/>
      <c r="E100" s="35"/>
      <c r="F100" s="3"/>
      <c r="G100" s="30"/>
      <c r="H100" s="30"/>
      <c r="I100" s="30"/>
      <c r="J100" s="30"/>
    </row>
    <row r="101" spans="1:10" ht="15">
      <c r="A101" s="50"/>
      <c r="B101" s="50"/>
      <c r="C101" s="20" t="s">
        <v>60</v>
      </c>
      <c r="D101" s="53"/>
      <c r="E101" s="33">
        <f>2*D101</f>
        <v>0</v>
      </c>
      <c r="F101" s="3"/>
      <c r="G101" s="3"/>
      <c r="H101" s="3"/>
      <c r="I101" s="3"/>
      <c r="J101" s="3"/>
    </row>
    <row r="102" spans="1:10" ht="15">
      <c r="A102" s="50"/>
      <c r="B102" s="50"/>
      <c r="C102" s="19" t="s">
        <v>39</v>
      </c>
      <c r="D102" s="53"/>
      <c r="E102" s="33"/>
      <c r="F102" s="3"/>
      <c r="G102" s="3"/>
      <c r="H102" s="3"/>
      <c r="I102" s="3"/>
      <c r="J102" s="3"/>
    </row>
    <row r="103" spans="1:10" ht="15">
      <c r="A103" s="50"/>
      <c r="B103" s="50"/>
      <c r="C103" s="20" t="s">
        <v>59</v>
      </c>
      <c r="D103" s="53"/>
      <c r="E103" s="34">
        <f>FLOOR(D103/20,1)</f>
        <v>0</v>
      </c>
      <c r="F103" s="3"/>
      <c r="G103" s="3"/>
      <c r="H103" s="3"/>
      <c r="I103" s="3"/>
      <c r="J103" s="3"/>
    </row>
    <row r="104" spans="1:10" ht="15">
      <c r="A104" s="50"/>
      <c r="B104" s="50"/>
      <c r="C104" s="19" t="s">
        <v>40</v>
      </c>
      <c r="D104" s="53"/>
      <c r="E104" s="35"/>
      <c r="F104" s="3"/>
      <c r="G104" s="3"/>
      <c r="H104" s="3"/>
      <c r="I104" s="3"/>
      <c r="J104" s="3"/>
    </row>
    <row r="105" spans="1:10" ht="15">
      <c r="A105" s="50"/>
      <c r="B105" s="50"/>
      <c r="C105" s="9" t="s">
        <v>41</v>
      </c>
      <c r="D105" s="53"/>
      <c r="E105" s="52">
        <f>1*D105</f>
        <v>0</v>
      </c>
      <c r="F105" s="3"/>
      <c r="G105" s="3"/>
      <c r="H105" s="3"/>
      <c r="I105" s="3"/>
      <c r="J105" s="3"/>
    </row>
    <row r="106" spans="1:10" ht="22.5">
      <c r="A106" s="50"/>
      <c r="B106" s="50"/>
      <c r="C106" s="31" t="s">
        <v>42</v>
      </c>
      <c r="D106" s="53"/>
      <c r="E106" s="33"/>
      <c r="F106" s="3"/>
      <c r="G106" s="3"/>
      <c r="H106" s="3"/>
      <c r="I106" s="3"/>
      <c r="J106" s="3"/>
    </row>
    <row r="107" spans="1:10" ht="15">
      <c r="A107" s="50"/>
      <c r="B107" s="50"/>
      <c r="C107" s="9" t="s">
        <v>64</v>
      </c>
      <c r="D107" s="53"/>
      <c r="E107" s="34">
        <f>D107</f>
        <v>0</v>
      </c>
      <c r="F107" s="3"/>
      <c r="G107" s="3"/>
      <c r="H107" s="3"/>
      <c r="I107" s="3"/>
      <c r="J107" s="3"/>
    </row>
    <row r="108" spans="1:10" ht="15">
      <c r="A108" s="50"/>
      <c r="B108" s="50"/>
      <c r="C108" s="19" t="s">
        <v>51</v>
      </c>
      <c r="D108" s="53"/>
      <c r="E108" s="35"/>
      <c r="F108" s="3"/>
      <c r="G108" s="3"/>
      <c r="H108" s="3"/>
      <c r="I108" s="3"/>
      <c r="J108" s="3"/>
    </row>
    <row r="109" spans="1:10" ht="15">
      <c r="A109" s="50"/>
      <c r="B109" s="50"/>
      <c r="C109" s="9" t="s">
        <v>43</v>
      </c>
      <c r="D109" s="53"/>
      <c r="E109" s="52">
        <f>1*D109</f>
        <v>0</v>
      </c>
      <c r="F109" s="3"/>
      <c r="G109" s="3"/>
      <c r="H109" s="3"/>
      <c r="I109" s="3"/>
      <c r="J109" s="3"/>
    </row>
    <row r="110" spans="1:10" ht="23.25" thickBot="1">
      <c r="A110" s="50"/>
      <c r="B110" s="50"/>
      <c r="C110" s="31" t="s">
        <v>44</v>
      </c>
      <c r="D110" s="53"/>
      <c r="E110" s="33"/>
      <c r="F110" s="3"/>
      <c r="G110" s="3"/>
      <c r="H110" s="3"/>
      <c r="I110" s="3"/>
      <c r="J110" s="3"/>
    </row>
    <row r="111" spans="1:10" ht="12" thickBot="1">
      <c r="A111" s="21"/>
      <c r="B111" s="21"/>
      <c r="C111" s="39" t="s">
        <v>45</v>
      </c>
      <c r="D111" s="40"/>
      <c r="E111" s="22">
        <f>SUM(E93:E110)</f>
        <v>0</v>
      </c>
      <c r="F111" s="3"/>
      <c r="G111" s="3"/>
      <c r="H111" s="3"/>
      <c r="I111" s="3"/>
      <c r="J111" s="3"/>
    </row>
    <row r="112" spans="1:10" ht="12" thickBot="1">
      <c r="A112" s="3"/>
      <c r="B112" s="3"/>
      <c r="C112" s="3"/>
      <c r="D112" s="3"/>
      <c r="E112" s="15"/>
      <c r="F112" s="3"/>
      <c r="G112" s="3"/>
      <c r="H112" s="3"/>
      <c r="I112" s="3"/>
      <c r="J112" s="3"/>
    </row>
    <row r="113" spans="1:10" ht="12" thickBot="1">
      <c r="A113" s="48" t="s">
        <v>25</v>
      </c>
      <c r="B113" s="49"/>
      <c r="C113" s="16" t="s">
        <v>26</v>
      </c>
      <c r="D113" s="16" t="s">
        <v>27</v>
      </c>
      <c r="E113" s="17" t="s">
        <v>28</v>
      </c>
      <c r="F113" s="3"/>
      <c r="G113" s="3"/>
      <c r="H113" s="3"/>
      <c r="I113" s="3"/>
      <c r="J113" s="3"/>
    </row>
    <row r="114" spans="1:10" ht="15">
      <c r="A114" s="57" t="s">
        <v>46</v>
      </c>
      <c r="B114" s="57"/>
      <c r="C114" s="29" t="s">
        <v>30</v>
      </c>
      <c r="D114" s="58"/>
      <c r="E114" s="42">
        <f>0.25*D114</f>
        <v>0</v>
      </c>
      <c r="F114" s="3"/>
      <c r="G114" s="3"/>
      <c r="H114" s="3"/>
      <c r="I114" s="3"/>
      <c r="J114" s="3"/>
    </row>
    <row r="115" spans="1:10" ht="15">
      <c r="A115" s="50"/>
      <c r="B115" s="50"/>
      <c r="C115" s="18" t="s">
        <v>31</v>
      </c>
      <c r="D115" s="56"/>
      <c r="E115" s="33"/>
      <c r="F115" s="3"/>
      <c r="G115" s="3"/>
      <c r="H115" s="3"/>
      <c r="I115" s="3"/>
      <c r="J115" s="3"/>
    </row>
    <row r="116" spans="1:10" ht="15">
      <c r="A116" s="50"/>
      <c r="B116" s="50"/>
      <c r="C116" s="9" t="s">
        <v>32</v>
      </c>
      <c r="D116" s="59"/>
      <c r="E116" s="52">
        <f>1*D116</f>
        <v>0</v>
      </c>
      <c r="F116" s="3"/>
      <c r="G116" s="3"/>
      <c r="H116" s="3"/>
      <c r="I116" s="3"/>
      <c r="J116" s="3"/>
    </row>
    <row r="117" spans="1:10" ht="15">
      <c r="A117" s="50"/>
      <c r="B117" s="50"/>
      <c r="C117" s="18" t="s">
        <v>33</v>
      </c>
      <c r="D117" s="56"/>
      <c r="E117" s="33"/>
      <c r="F117" s="3"/>
      <c r="G117" s="3"/>
      <c r="H117" s="3"/>
      <c r="I117" s="3"/>
      <c r="J117" s="3"/>
    </row>
    <row r="118" spans="1:10" ht="15">
      <c r="A118" s="50"/>
      <c r="B118" s="50"/>
      <c r="C118" s="9" t="s">
        <v>35</v>
      </c>
      <c r="D118" s="59"/>
      <c r="E118" s="52">
        <f>1*D118</f>
        <v>0</v>
      </c>
      <c r="F118" s="3"/>
      <c r="G118" s="3"/>
      <c r="H118" s="3"/>
      <c r="I118" s="3"/>
      <c r="J118" s="3"/>
    </row>
    <row r="119" spans="1:10" ht="15">
      <c r="A119" s="50"/>
      <c r="B119" s="50"/>
      <c r="C119" s="18" t="s">
        <v>33</v>
      </c>
      <c r="D119" s="56"/>
      <c r="E119" s="33"/>
      <c r="F119" s="3"/>
      <c r="G119" s="3"/>
      <c r="H119" s="3"/>
      <c r="I119" s="3"/>
      <c r="J119" s="3"/>
    </row>
    <row r="120" spans="1:10" ht="15">
      <c r="A120" s="50"/>
      <c r="B120" s="50"/>
      <c r="C120" s="9" t="s">
        <v>37</v>
      </c>
      <c r="D120" s="54"/>
      <c r="E120" s="34">
        <f>D120</f>
        <v>0</v>
      </c>
      <c r="F120" s="3"/>
      <c r="G120" s="3"/>
      <c r="H120" s="3"/>
      <c r="I120" s="3"/>
      <c r="J120" s="3"/>
    </row>
    <row r="121" spans="1:10" ht="15">
      <c r="A121" s="50"/>
      <c r="B121" s="50"/>
      <c r="C121" s="19" t="s">
        <v>38</v>
      </c>
      <c r="D121" s="55"/>
      <c r="E121" s="35"/>
      <c r="F121" s="3"/>
      <c r="G121" s="3"/>
      <c r="H121" s="3"/>
      <c r="I121" s="3"/>
      <c r="J121" s="3"/>
    </row>
    <row r="122" spans="1:10" ht="15">
      <c r="A122" s="50"/>
      <c r="B122" s="50"/>
      <c r="C122" s="20" t="s">
        <v>60</v>
      </c>
      <c r="D122" s="54"/>
      <c r="E122" s="33">
        <f>2*D122</f>
        <v>0</v>
      </c>
      <c r="F122" s="3"/>
      <c r="G122" s="3"/>
      <c r="H122" s="3"/>
      <c r="I122" s="3"/>
      <c r="J122" s="3"/>
    </row>
    <row r="123" spans="1:10" ht="15">
      <c r="A123" s="50"/>
      <c r="B123" s="50"/>
      <c r="C123" s="19" t="s">
        <v>39</v>
      </c>
      <c r="D123" s="55"/>
      <c r="E123" s="33"/>
      <c r="F123" s="3"/>
      <c r="G123" s="3"/>
      <c r="H123" s="3"/>
      <c r="I123" s="3"/>
      <c r="J123" s="3"/>
    </row>
    <row r="124" spans="1:10" ht="15">
      <c r="A124" s="50"/>
      <c r="B124" s="50"/>
      <c r="C124" s="20" t="s">
        <v>59</v>
      </c>
      <c r="D124" s="54"/>
      <c r="E124" s="34">
        <f>FLOOR(D124/20,1)</f>
        <v>0</v>
      </c>
      <c r="F124" s="3"/>
      <c r="G124" s="3"/>
      <c r="H124" s="3"/>
      <c r="I124" s="3"/>
      <c r="J124" s="3"/>
    </row>
    <row r="125" spans="1:10" ht="15">
      <c r="A125" s="50"/>
      <c r="B125" s="50"/>
      <c r="C125" s="19" t="s">
        <v>40</v>
      </c>
      <c r="D125" s="55"/>
      <c r="E125" s="35"/>
      <c r="F125" s="3"/>
      <c r="G125" s="3"/>
      <c r="H125" s="3"/>
      <c r="I125" s="3"/>
      <c r="J125" s="3"/>
    </row>
    <row r="126" spans="1:10" ht="15">
      <c r="A126" s="50"/>
      <c r="B126" s="50"/>
      <c r="C126" s="9" t="s">
        <v>41</v>
      </c>
      <c r="D126" s="54"/>
      <c r="E126" s="52">
        <f>1*D126</f>
        <v>0</v>
      </c>
      <c r="F126" s="3"/>
      <c r="G126" s="3"/>
      <c r="H126" s="3"/>
      <c r="I126" s="3"/>
      <c r="J126" s="3"/>
    </row>
    <row r="127" spans="1:10" ht="22.5">
      <c r="A127" s="50"/>
      <c r="B127" s="50"/>
      <c r="C127" s="31" t="s">
        <v>42</v>
      </c>
      <c r="D127" s="55"/>
      <c r="E127" s="33"/>
      <c r="F127" s="3"/>
      <c r="G127" s="3"/>
      <c r="H127" s="3"/>
      <c r="I127" s="3"/>
      <c r="J127" s="3"/>
    </row>
    <row r="128" spans="1:10" ht="15">
      <c r="A128" s="50"/>
      <c r="B128" s="50"/>
      <c r="C128" s="9" t="s">
        <v>64</v>
      </c>
      <c r="D128" s="53"/>
      <c r="E128" s="34">
        <f>D128</f>
        <v>0</v>
      </c>
      <c r="F128" s="3"/>
      <c r="G128" s="3"/>
      <c r="H128" s="3"/>
      <c r="I128" s="3"/>
      <c r="J128" s="3"/>
    </row>
    <row r="129" spans="1:10" ht="15">
      <c r="A129" s="50"/>
      <c r="B129" s="50"/>
      <c r="C129" s="19" t="s">
        <v>51</v>
      </c>
      <c r="D129" s="53"/>
      <c r="E129" s="35"/>
      <c r="F129" s="3"/>
      <c r="G129" s="3"/>
      <c r="H129" s="3"/>
      <c r="I129" s="3"/>
      <c r="J129" s="3"/>
    </row>
    <row r="130" spans="1:10" ht="15">
      <c r="A130" s="50"/>
      <c r="B130" s="50"/>
      <c r="C130" s="9" t="s">
        <v>43</v>
      </c>
      <c r="D130" s="53"/>
      <c r="E130" s="52">
        <f>1*D130</f>
        <v>0</v>
      </c>
      <c r="F130" s="3"/>
      <c r="G130" s="3"/>
      <c r="H130" s="3"/>
      <c r="I130" s="3"/>
      <c r="J130" s="3"/>
    </row>
    <row r="131" spans="1:10" ht="23.25" thickBot="1">
      <c r="A131" s="50"/>
      <c r="B131" s="50"/>
      <c r="C131" s="31" t="s">
        <v>44</v>
      </c>
      <c r="D131" s="53"/>
      <c r="E131" s="33"/>
      <c r="F131" s="3"/>
      <c r="G131" s="3"/>
      <c r="H131" s="3"/>
      <c r="I131" s="3"/>
      <c r="J131" s="3"/>
    </row>
    <row r="132" spans="1:10" ht="12" thickBot="1">
      <c r="A132" s="21"/>
      <c r="B132" s="21"/>
      <c r="C132" s="39" t="s">
        <v>45</v>
      </c>
      <c r="D132" s="40"/>
      <c r="E132" s="22">
        <f>SUM(E114:E131)</f>
        <v>0</v>
      </c>
      <c r="F132" s="3"/>
      <c r="G132" s="3"/>
      <c r="H132" s="3"/>
      <c r="I132" s="3"/>
      <c r="J132" s="3"/>
    </row>
    <row r="133" spans="1:10" ht="12" thickBot="1">
      <c r="A133" s="3"/>
      <c r="B133" s="3"/>
      <c r="C133" s="3"/>
      <c r="D133" s="3"/>
      <c r="E133" s="15"/>
      <c r="F133" s="3"/>
      <c r="G133" s="3"/>
      <c r="H133" s="3"/>
      <c r="I133" s="3"/>
      <c r="J133" s="3"/>
    </row>
    <row r="134" spans="1:10" ht="12" thickBot="1">
      <c r="A134" s="48" t="s">
        <v>25</v>
      </c>
      <c r="B134" s="49"/>
      <c r="C134" s="16" t="s">
        <v>26</v>
      </c>
      <c r="D134" s="16" t="s">
        <v>27</v>
      </c>
      <c r="E134" s="17" t="s">
        <v>28</v>
      </c>
      <c r="F134" s="3"/>
      <c r="G134" s="3"/>
      <c r="H134" s="3"/>
      <c r="I134" s="3"/>
      <c r="J134" s="3"/>
    </row>
    <row r="135" spans="1:10" ht="15">
      <c r="A135" s="50" t="s">
        <v>47</v>
      </c>
      <c r="B135" s="50"/>
      <c r="C135" s="29" t="s">
        <v>30</v>
      </c>
      <c r="D135" s="51"/>
      <c r="E135" s="42">
        <f>0.25*D135</f>
        <v>0</v>
      </c>
      <c r="F135" s="3"/>
      <c r="G135" s="3"/>
      <c r="H135" s="3"/>
      <c r="I135" s="3"/>
      <c r="J135" s="3"/>
    </row>
    <row r="136" spans="1:10" ht="15">
      <c r="A136" s="50"/>
      <c r="B136" s="50"/>
      <c r="C136" s="18" t="s">
        <v>31</v>
      </c>
      <c r="D136" s="51"/>
      <c r="E136" s="33"/>
      <c r="F136" s="3"/>
      <c r="G136" s="3"/>
      <c r="H136" s="3"/>
      <c r="I136" s="3"/>
      <c r="J136" s="3"/>
    </row>
    <row r="137" spans="1:10" ht="15">
      <c r="A137" s="50"/>
      <c r="B137" s="50"/>
      <c r="C137" s="9" t="s">
        <v>32</v>
      </c>
      <c r="D137" s="51"/>
      <c r="E137" s="52">
        <f>1*D137</f>
        <v>0</v>
      </c>
      <c r="F137" s="3"/>
      <c r="G137" s="3"/>
      <c r="H137" s="3"/>
      <c r="I137" s="3"/>
      <c r="J137" s="3"/>
    </row>
    <row r="138" spans="1:10" ht="15">
      <c r="A138" s="50"/>
      <c r="B138" s="50"/>
      <c r="C138" s="18" t="s">
        <v>33</v>
      </c>
      <c r="D138" s="51"/>
      <c r="E138" s="33"/>
      <c r="F138" s="3"/>
      <c r="G138" s="3"/>
      <c r="H138" s="3"/>
      <c r="I138" s="3"/>
      <c r="J138" s="3"/>
    </row>
    <row r="139" spans="1:10" ht="15">
      <c r="A139" s="50"/>
      <c r="B139" s="50"/>
      <c r="C139" s="9" t="s">
        <v>35</v>
      </c>
      <c r="D139" s="51"/>
      <c r="E139" s="52">
        <f>1*D139</f>
        <v>0</v>
      </c>
      <c r="F139" s="3"/>
      <c r="G139" s="3"/>
      <c r="H139" s="3"/>
      <c r="I139" s="3"/>
      <c r="J139" s="3"/>
    </row>
    <row r="140" spans="1:10" ht="15">
      <c r="A140" s="50"/>
      <c r="B140" s="50"/>
      <c r="C140" s="18" t="s">
        <v>33</v>
      </c>
      <c r="D140" s="51"/>
      <c r="E140" s="33"/>
      <c r="F140" s="3"/>
      <c r="G140" s="3"/>
      <c r="H140" s="3"/>
      <c r="I140" s="3"/>
      <c r="J140" s="3"/>
    </row>
    <row r="141" spans="1:10" ht="15">
      <c r="A141" s="50"/>
      <c r="B141" s="50"/>
      <c r="C141" s="9" t="s">
        <v>37</v>
      </c>
      <c r="D141" s="53"/>
      <c r="E141" s="34">
        <f>D141</f>
        <v>0</v>
      </c>
      <c r="F141" s="3"/>
      <c r="G141" s="3"/>
      <c r="H141" s="3"/>
      <c r="I141" s="3"/>
      <c r="J141" s="3"/>
    </row>
    <row r="142" spans="1:10" ht="15">
      <c r="A142" s="50"/>
      <c r="B142" s="50"/>
      <c r="C142" s="19" t="s">
        <v>38</v>
      </c>
      <c r="D142" s="53"/>
      <c r="E142" s="35"/>
      <c r="F142" s="3"/>
      <c r="G142" s="3"/>
      <c r="H142" s="3"/>
      <c r="I142" s="3"/>
      <c r="J142" s="3"/>
    </row>
    <row r="143" spans="1:10" ht="15">
      <c r="A143" s="50"/>
      <c r="B143" s="50"/>
      <c r="C143" s="20" t="s">
        <v>60</v>
      </c>
      <c r="D143" s="53"/>
      <c r="E143" s="33">
        <f>2*D143</f>
        <v>0</v>
      </c>
      <c r="F143" s="3"/>
      <c r="G143" s="3"/>
      <c r="H143" s="3"/>
      <c r="I143" s="3"/>
      <c r="J143" s="3"/>
    </row>
    <row r="144" spans="1:10" ht="15">
      <c r="A144" s="50"/>
      <c r="B144" s="50"/>
      <c r="C144" s="19" t="s">
        <v>39</v>
      </c>
      <c r="D144" s="53"/>
      <c r="E144" s="33"/>
      <c r="F144" s="3"/>
      <c r="G144" s="3"/>
      <c r="H144" s="3"/>
      <c r="I144" s="3"/>
      <c r="J144" s="3"/>
    </row>
    <row r="145" spans="1:10" ht="15">
      <c r="A145" s="50"/>
      <c r="B145" s="50"/>
      <c r="C145" s="20" t="s">
        <v>59</v>
      </c>
      <c r="D145" s="53"/>
      <c r="E145" s="34">
        <f>FLOOR(D145/20,1)</f>
        <v>0</v>
      </c>
      <c r="F145" s="3"/>
      <c r="G145" s="3"/>
      <c r="H145" s="3"/>
      <c r="I145" s="3"/>
      <c r="J145" s="3"/>
    </row>
    <row r="146" spans="1:10" ht="15">
      <c r="A146" s="50"/>
      <c r="B146" s="50"/>
      <c r="C146" s="19" t="s">
        <v>40</v>
      </c>
      <c r="D146" s="53"/>
      <c r="E146" s="35"/>
      <c r="F146" s="3"/>
      <c r="G146" s="3"/>
      <c r="H146" s="3"/>
      <c r="I146" s="3"/>
      <c r="J146" s="3"/>
    </row>
    <row r="147" spans="1:10" ht="15">
      <c r="A147" s="50"/>
      <c r="B147" s="50"/>
      <c r="C147" s="9" t="s">
        <v>41</v>
      </c>
      <c r="D147" s="53"/>
      <c r="E147" s="52">
        <f>1*D147</f>
        <v>0</v>
      </c>
      <c r="F147" s="3"/>
      <c r="G147" s="3"/>
      <c r="H147" s="3"/>
      <c r="I147" s="3"/>
      <c r="J147" s="3"/>
    </row>
    <row r="148" spans="1:10" ht="22.5">
      <c r="A148" s="50"/>
      <c r="B148" s="50"/>
      <c r="C148" s="31" t="s">
        <v>42</v>
      </c>
      <c r="D148" s="53"/>
      <c r="E148" s="33"/>
      <c r="F148" s="3"/>
      <c r="G148" s="3"/>
      <c r="H148" s="3"/>
      <c r="I148" s="3"/>
      <c r="J148" s="3"/>
    </row>
    <row r="149" spans="1:10" ht="15">
      <c r="A149" s="50"/>
      <c r="B149" s="50"/>
      <c r="C149" s="9" t="s">
        <v>64</v>
      </c>
      <c r="D149" s="53"/>
      <c r="E149" s="34">
        <f>D149</f>
        <v>0</v>
      </c>
      <c r="F149" s="3"/>
      <c r="G149" s="3"/>
      <c r="H149" s="3"/>
      <c r="I149" s="3"/>
      <c r="J149" s="3"/>
    </row>
    <row r="150" spans="1:10" ht="15">
      <c r="A150" s="50"/>
      <c r="B150" s="50"/>
      <c r="C150" s="19" t="s">
        <v>51</v>
      </c>
      <c r="D150" s="53"/>
      <c r="E150" s="35"/>
      <c r="F150" s="3"/>
      <c r="G150" s="3"/>
      <c r="H150" s="3"/>
      <c r="I150" s="3"/>
      <c r="J150" s="3"/>
    </row>
    <row r="151" spans="1:10" ht="15">
      <c r="A151" s="50"/>
      <c r="B151" s="50"/>
      <c r="C151" s="9" t="s">
        <v>43</v>
      </c>
      <c r="D151" s="53"/>
      <c r="E151" s="52">
        <f>1*D151</f>
        <v>0</v>
      </c>
      <c r="F151" s="3"/>
      <c r="G151" s="3"/>
      <c r="H151" s="3"/>
      <c r="I151" s="3"/>
      <c r="J151" s="3"/>
    </row>
    <row r="152" spans="1:10" ht="23.25" thickBot="1">
      <c r="A152" s="50"/>
      <c r="B152" s="50"/>
      <c r="C152" s="31" t="s">
        <v>44</v>
      </c>
      <c r="D152" s="53"/>
      <c r="E152" s="33"/>
      <c r="F152" s="3"/>
      <c r="G152" s="3"/>
      <c r="H152" s="3"/>
      <c r="I152" s="3"/>
      <c r="J152" s="3"/>
    </row>
    <row r="153" spans="1:10" ht="12" thickBot="1">
      <c r="A153" s="21"/>
      <c r="B153" s="21"/>
      <c r="C153" s="39" t="s">
        <v>45</v>
      </c>
      <c r="D153" s="40"/>
      <c r="E153" s="22">
        <f>SUM(E135:E152)</f>
        <v>0</v>
      </c>
      <c r="F153" s="3"/>
      <c r="G153" s="3"/>
      <c r="H153" s="3"/>
      <c r="I153" s="3"/>
      <c r="J153" s="3"/>
    </row>
    <row r="154" spans="1:10" ht="12" thickBot="1">
      <c r="A154" s="3"/>
      <c r="B154" s="3"/>
      <c r="C154" s="3"/>
      <c r="D154" s="3"/>
      <c r="E154" s="15"/>
      <c r="F154" s="3"/>
      <c r="G154" s="3"/>
      <c r="H154" s="3"/>
      <c r="I154" s="3"/>
      <c r="J154" s="3"/>
    </row>
    <row r="155" spans="1:10" ht="12" thickBot="1">
      <c r="A155" s="48" t="s">
        <v>25</v>
      </c>
      <c r="B155" s="49"/>
      <c r="C155" s="16" t="s">
        <v>26</v>
      </c>
      <c r="D155" s="16" t="s">
        <v>27</v>
      </c>
      <c r="E155" s="17" t="s">
        <v>28</v>
      </c>
      <c r="F155" s="3"/>
      <c r="G155" s="3"/>
      <c r="H155" s="3"/>
      <c r="I155" s="3"/>
      <c r="J155" s="3"/>
    </row>
    <row r="156" spans="1:10" ht="15">
      <c r="A156" s="50" t="s">
        <v>61</v>
      </c>
      <c r="B156" s="50"/>
      <c r="C156" s="29" t="s">
        <v>30</v>
      </c>
      <c r="D156" s="51"/>
      <c r="E156" s="42">
        <f>0.25*D156</f>
        <v>0</v>
      </c>
      <c r="F156" s="3"/>
      <c r="G156" s="3"/>
      <c r="H156" s="3"/>
      <c r="I156" s="3"/>
      <c r="J156" s="3"/>
    </row>
    <row r="157" spans="1:10" ht="15">
      <c r="A157" s="50"/>
      <c r="B157" s="50"/>
      <c r="C157" s="18" t="s">
        <v>31</v>
      </c>
      <c r="D157" s="51"/>
      <c r="E157" s="33"/>
      <c r="F157" s="3"/>
      <c r="G157" s="3"/>
      <c r="H157" s="3"/>
      <c r="I157" s="3"/>
      <c r="J157" s="3"/>
    </row>
    <row r="158" spans="1:10" ht="15">
      <c r="A158" s="50"/>
      <c r="B158" s="50"/>
      <c r="C158" s="9" t="s">
        <v>32</v>
      </c>
      <c r="D158" s="51"/>
      <c r="E158" s="52">
        <f>1*D158</f>
        <v>0</v>
      </c>
      <c r="F158" s="3"/>
      <c r="G158" s="3"/>
      <c r="H158" s="3"/>
      <c r="I158" s="3"/>
      <c r="J158" s="3"/>
    </row>
    <row r="159" spans="1:10" ht="15">
      <c r="A159" s="50"/>
      <c r="B159" s="50"/>
      <c r="C159" s="18" t="s">
        <v>33</v>
      </c>
      <c r="D159" s="51"/>
      <c r="E159" s="33"/>
      <c r="F159" s="3"/>
      <c r="G159" s="3"/>
      <c r="H159" s="3"/>
      <c r="I159" s="3"/>
      <c r="J159" s="3"/>
    </row>
    <row r="160" spans="1:10" ht="15">
      <c r="A160" s="50"/>
      <c r="B160" s="50"/>
      <c r="C160" s="9" t="s">
        <v>35</v>
      </c>
      <c r="D160" s="51"/>
      <c r="E160" s="52">
        <f>1*D160</f>
        <v>0</v>
      </c>
      <c r="F160" s="3"/>
      <c r="G160" s="3"/>
      <c r="H160" s="3"/>
      <c r="I160" s="3"/>
      <c r="J160" s="3"/>
    </row>
    <row r="161" spans="1:10" ht="15">
      <c r="A161" s="50"/>
      <c r="B161" s="50"/>
      <c r="C161" s="18" t="s">
        <v>33</v>
      </c>
      <c r="D161" s="51"/>
      <c r="E161" s="33"/>
      <c r="F161" s="3"/>
      <c r="G161" s="3"/>
      <c r="H161" s="3"/>
      <c r="I161" s="3"/>
      <c r="J161" s="3"/>
    </row>
    <row r="162" spans="1:10" ht="15">
      <c r="A162" s="50"/>
      <c r="B162" s="50"/>
      <c r="C162" s="9" t="s">
        <v>37</v>
      </c>
      <c r="D162" s="53"/>
      <c r="E162" s="34">
        <f>D162</f>
        <v>0</v>
      </c>
      <c r="F162" s="3"/>
      <c r="G162" s="3"/>
      <c r="H162" s="3"/>
      <c r="I162" s="3"/>
      <c r="J162" s="3"/>
    </row>
    <row r="163" spans="1:10" ht="15">
      <c r="A163" s="50"/>
      <c r="B163" s="50"/>
      <c r="C163" s="19" t="s">
        <v>38</v>
      </c>
      <c r="D163" s="53"/>
      <c r="E163" s="35"/>
      <c r="F163" s="3"/>
      <c r="G163" s="3"/>
      <c r="H163" s="3"/>
      <c r="I163" s="3"/>
      <c r="J163" s="3"/>
    </row>
    <row r="164" spans="1:10" ht="15">
      <c r="A164" s="50"/>
      <c r="B164" s="50"/>
      <c r="C164" s="20" t="s">
        <v>60</v>
      </c>
      <c r="D164" s="53"/>
      <c r="E164" s="33">
        <f>2*D164</f>
        <v>0</v>
      </c>
      <c r="F164" s="3"/>
      <c r="G164" s="3"/>
      <c r="H164" s="3"/>
      <c r="I164" s="3"/>
      <c r="J164" s="3"/>
    </row>
    <row r="165" spans="1:10" ht="15">
      <c r="A165" s="50"/>
      <c r="B165" s="50"/>
      <c r="C165" s="19" t="s">
        <v>39</v>
      </c>
      <c r="D165" s="53"/>
      <c r="E165" s="33"/>
      <c r="F165" s="3"/>
      <c r="G165" s="3"/>
      <c r="H165" s="3"/>
      <c r="I165" s="3"/>
      <c r="J165" s="3"/>
    </row>
    <row r="166" spans="1:10" ht="15">
      <c r="A166" s="50"/>
      <c r="B166" s="50"/>
      <c r="C166" s="20" t="s">
        <v>59</v>
      </c>
      <c r="D166" s="53"/>
      <c r="E166" s="34">
        <f>FLOOR(D166/20,1)</f>
        <v>0</v>
      </c>
      <c r="F166" s="3"/>
      <c r="G166" s="3"/>
      <c r="H166" s="3"/>
      <c r="I166" s="3"/>
      <c r="J166" s="3"/>
    </row>
    <row r="167" spans="1:10" ht="15">
      <c r="A167" s="50"/>
      <c r="B167" s="50"/>
      <c r="C167" s="19" t="s">
        <v>40</v>
      </c>
      <c r="D167" s="53"/>
      <c r="E167" s="35"/>
      <c r="F167" s="3"/>
      <c r="G167" s="3"/>
      <c r="H167" s="3"/>
      <c r="I167" s="3"/>
      <c r="J167" s="3"/>
    </row>
    <row r="168" spans="1:10" ht="15">
      <c r="A168" s="50"/>
      <c r="B168" s="50"/>
      <c r="C168" s="9" t="s">
        <v>41</v>
      </c>
      <c r="D168" s="53"/>
      <c r="E168" s="52">
        <f>1*D168</f>
        <v>0</v>
      </c>
      <c r="F168" s="3"/>
      <c r="G168" s="3"/>
      <c r="H168" s="3"/>
      <c r="I168" s="3"/>
      <c r="J168" s="3"/>
    </row>
    <row r="169" spans="1:10" ht="22.5">
      <c r="A169" s="50"/>
      <c r="B169" s="50"/>
      <c r="C169" s="31" t="s">
        <v>42</v>
      </c>
      <c r="D169" s="53"/>
      <c r="E169" s="33"/>
      <c r="F169" s="3"/>
      <c r="G169" s="3"/>
      <c r="H169" s="3"/>
      <c r="I169" s="3"/>
      <c r="J169" s="3"/>
    </row>
    <row r="170" spans="1:10" ht="15">
      <c r="A170" s="50"/>
      <c r="B170" s="50"/>
      <c r="C170" s="9" t="s">
        <v>64</v>
      </c>
      <c r="D170" s="53"/>
      <c r="E170" s="34">
        <f>D170</f>
        <v>0</v>
      </c>
      <c r="F170" s="3"/>
      <c r="G170" s="3"/>
      <c r="H170" s="3"/>
      <c r="I170" s="3"/>
      <c r="J170" s="3"/>
    </row>
    <row r="171" spans="1:10" ht="15">
      <c r="A171" s="50"/>
      <c r="B171" s="50"/>
      <c r="C171" s="19" t="s">
        <v>51</v>
      </c>
      <c r="D171" s="53"/>
      <c r="E171" s="35"/>
      <c r="F171" s="3"/>
      <c r="G171" s="3"/>
      <c r="H171" s="3"/>
      <c r="I171" s="3"/>
      <c r="J171" s="3"/>
    </row>
    <row r="172" spans="1:10" ht="15">
      <c r="A172" s="50"/>
      <c r="B172" s="50"/>
      <c r="C172" s="9" t="s">
        <v>43</v>
      </c>
      <c r="D172" s="53"/>
      <c r="E172" s="52">
        <f>1*D172</f>
        <v>0</v>
      </c>
      <c r="F172" s="3"/>
      <c r="G172" s="3"/>
      <c r="H172" s="3"/>
      <c r="I172" s="3"/>
      <c r="J172" s="3"/>
    </row>
    <row r="173" spans="1:10" ht="23.25" thickBot="1">
      <c r="A173" s="50"/>
      <c r="B173" s="50"/>
      <c r="C173" s="31" t="s">
        <v>44</v>
      </c>
      <c r="D173" s="53"/>
      <c r="E173" s="33"/>
      <c r="F173" s="3"/>
      <c r="G173" s="3"/>
      <c r="H173" s="3"/>
      <c r="I173" s="3"/>
      <c r="J173" s="3"/>
    </row>
    <row r="174" spans="1:10" ht="12" thickBot="1">
      <c r="A174" s="21"/>
      <c r="B174" s="21"/>
      <c r="C174" s="39" t="s">
        <v>45</v>
      </c>
      <c r="D174" s="40"/>
      <c r="E174" s="22">
        <f>SUM(E156:E173)</f>
        <v>0</v>
      </c>
      <c r="F174" s="3"/>
      <c r="G174" s="3"/>
      <c r="H174" s="3"/>
      <c r="I174" s="3"/>
      <c r="J174" s="3"/>
    </row>
    <row r="175" spans="1:10" ht="12" thickBo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" thickBot="1">
      <c r="A176" s="48" t="s">
        <v>25</v>
      </c>
      <c r="B176" s="49"/>
      <c r="C176" s="16" t="s">
        <v>26</v>
      </c>
      <c r="D176" s="16" t="s">
        <v>27</v>
      </c>
      <c r="E176" s="17" t="s">
        <v>28</v>
      </c>
      <c r="F176" s="3"/>
      <c r="G176" s="3"/>
      <c r="H176" s="3"/>
      <c r="I176" s="3"/>
      <c r="J176" s="3"/>
    </row>
    <row r="177" spans="1:10" ht="15">
      <c r="A177" s="50" t="s">
        <v>75</v>
      </c>
      <c r="B177" s="50"/>
      <c r="C177" s="29" t="s">
        <v>30</v>
      </c>
      <c r="D177" s="51"/>
      <c r="E177" s="42">
        <f>0.25*D177</f>
        <v>0</v>
      </c>
      <c r="F177" s="3"/>
      <c r="G177" s="3"/>
      <c r="H177" s="3"/>
      <c r="I177" s="3"/>
      <c r="J177" s="3"/>
    </row>
    <row r="178" spans="1:10" ht="15">
      <c r="A178" s="50"/>
      <c r="B178" s="50"/>
      <c r="C178" s="18" t="s">
        <v>31</v>
      </c>
      <c r="D178" s="51"/>
      <c r="E178" s="33"/>
      <c r="F178" s="3"/>
      <c r="G178" s="3"/>
      <c r="H178" s="3"/>
      <c r="I178" s="3"/>
      <c r="J178" s="3"/>
    </row>
    <row r="179" spans="1:10" ht="15">
      <c r="A179" s="50"/>
      <c r="B179" s="50"/>
      <c r="C179" s="9" t="s">
        <v>32</v>
      </c>
      <c r="D179" s="51"/>
      <c r="E179" s="52">
        <f>1*D179</f>
        <v>0</v>
      </c>
      <c r="F179" s="3"/>
      <c r="G179" s="3"/>
      <c r="H179" s="3"/>
      <c r="I179" s="3"/>
      <c r="J179" s="3"/>
    </row>
    <row r="180" spans="1:10" ht="15">
      <c r="A180" s="50"/>
      <c r="B180" s="50"/>
      <c r="C180" s="18" t="s">
        <v>33</v>
      </c>
      <c r="D180" s="51"/>
      <c r="E180" s="33"/>
      <c r="F180" s="3"/>
      <c r="G180" s="3"/>
      <c r="H180" s="3"/>
      <c r="I180" s="3"/>
      <c r="J180" s="3"/>
    </row>
    <row r="181" spans="1:10" ht="15">
      <c r="A181" s="50"/>
      <c r="B181" s="50"/>
      <c r="C181" s="9" t="s">
        <v>35</v>
      </c>
      <c r="D181" s="51"/>
      <c r="E181" s="52">
        <f>1*D181</f>
        <v>0</v>
      </c>
      <c r="F181" s="3"/>
      <c r="G181" s="3"/>
      <c r="H181" s="3"/>
      <c r="I181" s="3"/>
      <c r="J181" s="3"/>
    </row>
    <row r="182" spans="1:10" ht="15">
      <c r="A182" s="50"/>
      <c r="B182" s="50"/>
      <c r="C182" s="18" t="s">
        <v>33</v>
      </c>
      <c r="D182" s="51"/>
      <c r="E182" s="33"/>
      <c r="F182" s="3"/>
      <c r="G182" s="3"/>
      <c r="H182" s="3"/>
      <c r="I182" s="3"/>
      <c r="J182" s="3"/>
    </row>
    <row r="183" spans="1:10" ht="15">
      <c r="A183" s="50"/>
      <c r="B183" s="50"/>
      <c r="C183" s="9" t="s">
        <v>37</v>
      </c>
      <c r="D183" s="53"/>
      <c r="E183" s="34">
        <f>D183</f>
        <v>0</v>
      </c>
      <c r="F183" s="3"/>
      <c r="G183" s="3"/>
      <c r="H183" s="3"/>
      <c r="I183" s="3"/>
      <c r="J183" s="3"/>
    </row>
    <row r="184" spans="1:10" ht="15">
      <c r="A184" s="50"/>
      <c r="B184" s="50"/>
      <c r="C184" s="19" t="s">
        <v>38</v>
      </c>
      <c r="D184" s="53"/>
      <c r="E184" s="35"/>
      <c r="F184" s="3"/>
      <c r="G184" s="3"/>
      <c r="H184" s="3"/>
      <c r="I184" s="3"/>
      <c r="J184" s="3"/>
    </row>
    <row r="185" spans="1:10" ht="15">
      <c r="A185" s="50"/>
      <c r="B185" s="50"/>
      <c r="C185" s="20" t="s">
        <v>60</v>
      </c>
      <c r="D185" s="53"/>
      <c r="E185" s="33">
        <f>2*D185</f>
        <v>0</v>
      </c>
      <c r="F185" s="3"/>
      <c r="G185" s="3"/>
      <c r="H185" s="3"/>
      <c r="I185" s="3"/>
      <c r="J185" s="3"/>
    </row>
    <row r="186" spans="1:10" ht="15">
      <c r="A186" s="50"/>
      <c r="B186" s="50"/>
      <c r="C186" s="19" t="s">
        <v>39</v>
      </c>
      <c r="D186" s="53"/>
      <c r="E186" s="33"/>
      <c r="F186" s="3"/>
      <c r="G186" s="3"/>
      <c r="H186" s="3"/>
      <c r="I186" s="3"/>
      <c r="J186" s="3"/>
    </row>
    <row r="187" spans="1:10" ht="15">
      <c r="A187" s="50"/>
      <c r="B187" s="50"/>
      <c r="C187" s="20" t="s">
        <v>59</v>
      </c>
      <c r="D187" s="53"/>
      <c r="E187" s="34">
        <f>FLOOR(D187/20,1)</f>
        <v>0</v>
      </c>
      <c r="F187" s="3"/>
      <c r="G187" s="3"/>
      <c r="H187" s="3"/>
      <c r="I187" s="3"/>
      <c r="J187" s="3"/>
    </row>
    <row r="188" spans="1:10" ht="15">
      <c r="A188" s="50"/>
      <c r="B188" s="50"/>
      <c r="C188" s="19" t="s">
        <v>40</v>
      </c>
      <c r="D188" s="53"/>
      <c r="E188" s="35"/>
      <c r="F188" s="3"/>
      <c r="G188" s="3"/>
      <c r="H188" s="3"/>
      <c r="I188" s="3"/>
      <c r="J188" s="3"/>
    </row>
    <row r="189" spans="1:10" ht="15">
      <c r="A189" s="50"/>
      <c r="B189" s="50"/>
      <c r="C189" s="9" t="s">
        <v>41</v>
      </c>
      <c r="D189" s="53"/>
      <c r="E189" s="52">
        <f>1*D189</f>
        <v>0</v>
      </c>
      <c r="F189" s="3"/>
      <c r="G189" s="3"/>
      <c r="H189" s="3"/>
      <c r="I189" s="3"/>
      <c r="J189" s="3"/>
    </row>
    <row r="190" spans="1:10" ht="22.5">
      <c r="A190" s="50"/>
      <c r="B190" s="50"/>
      <c r="C190" s="31" t="s">
        <v>42</v>
      </c>
      <c r="D190" s="53"/>
      <c r="E190" s="33"/>
      <c r="F190" s="3"/>
      <c r="G190" s="3"/>
      <c r="H190" s="3"/>
      <c r="I190" s="3"/>
      <c r="J190" s="3"/>
    </row>
    <row r="191" spans="1:10" ht="15">
      <c r="A191" s="50"/>
      <c r="B191" s="50"/>
      <c r="C191" s="9" t="s">
        <v>64</v>
      </c>
      <c r="D191" s="53"/>
      <c r="E191" s="34">
        <f>D191</f>
        <v>0</v>
      </c>
      <c r="F191" s="3"/>
      <c r="G191" s="3"/>
      <c r="H191" s="3"/>
      <c r="I191" s="3"/>
      <c r="J191" s="3"/>
    </row>
    <row r="192" spans="1:10" ht="15">
      <c r="A192" s="50"/>
      <c r="B192" s="50"/>
      <c r="C192" s="19" t="s">
        <v>51</v>
      </c>
      <c r="D192" s="53"/>
      <c r="E192" s="35"/>
      <c r="F192" s="3"/>
      <c r="G192" s="3"/>
      <c r="H192" s="3"/>
      <c r="I192" s="3"/>
      <c r="J192" s="3"/>
    </row>
    <row r="193" spans="1:10" ht="15">
      <c r="A193" s="50"/>
      <c r="B193" s="50"/>
      <c r="C193" s="9" t="s">
        <v>43</v>
      </c>
      <c r="D193" s="53"/>
      <c r="E193" s="52">
        <f>1*D193</f>
        <v>0</v>
      </c>
      <c r="F193" s="3"/>
      <c r="G193" s="3"/>
      <c r="H193" s="3"/>
      <c r="I193" s="3"/>
      <c r="J193" s="3"/>
    </row>
    <row r="194" spans="1:10" ht="23.25" thickBot="1">
      <c r="A194" s="50"/>
      <c r="B194" s="50"/>
      <c r="C194" s="31" t="s">
        <v>44</v>
      </c>
      <c r="D194" s="53"/>
      <c r="E194" s="33"/>
      <c r="F194" s="3"/>
      <c r="G194" s="3"/>
      <c r="H194" s="3"/>
      <c r="I194" s="3"/>
      <c r="J194" s="3"/>
    </row>
    <row r="195" spans="1:10" ht="12" thickBot="1">
      <c r="A195" s="21"/>
      <c r="B195" s="21"/>
      <c r="C195" s="39" t="s">
        <v>45</v>
      </c>
      <c r="D195" s="40"/>
      <c r="E195" s="22">
        <f>SUM(E177:E194)</f>
        <v>0</v>
      </c>
      <c r="F195" s="3"/>
      <c r="G195" s="3"/>
      <c r="H195" s="3"/>
      <c r="I195" s="3"/>
      <c r="J195" s="3"/>
    </row>
    <row r="196" spans="1:10" ht="1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">
      <c r="A199" s="3"/>
      <c r="B199" s="3"/>
      <c r="C199" s="3"/>
      <c r="D199" s="3"/>
      <c r="E199" s="3"/>
      <c r="F199" s="3"/>
      <c r="G199" s="3"/>
      <c r="H199" s="3"/>
      <c r="I199" s="3"/>
      <c r="J199" s="3"/>
    </row>
  </sheetData>
  <sheetProtection password="CFE8" sheet="1" objects="1" scenarios="1"/>
  <protectedRanges>
    <protectedRange sqref="D3:I26" name="Oblast1"/>
  </protectedRanges>
  <mergeCells count="285">
    <mergeCell ref="G37:J37"/>
    <mergeCell ref="G41:J42"/>
    <mergeCell ref="B2:C2"/>
    <mergeCell ref="A15:A16"/>
    <mergeCell ref="B16:C16"/>
    <mergeCell ref="D7:D8"/>
    <mergeCell ref="D13:D14"/>
    <mergeCell ref="D11:D12"/>
    <mergeCell ref="B13:C13"/>
    <mergeCell ref="B14:C14"/>
    <mergeCell ref="B15:C15"/>
    <mergeCell ref="B8:C8"/>
    <mergeCell ref="B10:C10"/>
    <mergeCell ref="B12:C12"/>
    <mergeCell ref="A7:A8"/>
    <mergeCell ref="A9:A10"/>
    <mergeCell ref="A11:A12"/>
    <mergeCell ref="A13:A14"/>
    <mergeCell ref="I3:I4"/>
    <mergeCell ref="D5:D6"/>
    <mergeCell ref="E5:E6"/>
    <mergeCell ref="F5:F6"/>
    <mergeCell ref="G5:G6"/>
    <mergeCell ref="H5:H6"/>
    <mergeCell ref="C45:D45"/>
    <mergeCell ref="D52:D53"/>
    <mergeCell ref="D63:D64"/>
    <mergeCell ref="D74:D75"/>
    <mergeCell ref="D85:D86"/>
    <mergeCell ref="E74:E75"/>
    <mergeCell ref="E63:E64"/>
    <mergeCell ref="E85:E86"/>
    <mergeCell ref="E52:E53"/>
    <mergeCell ref="D15:D16"/>
    <mergeCell ref="E15:E16"/>
    <mergeCell ref="F15:F16"/>
    <mergeCell ref="G15:G16"/>
    <mergeCell ref="H15:H16"/>
    <mergeCell ref="I15:I16"/>
    <mergeCell ref="E1:H1"/>
    <mergeCell ref="D3:D4"/>
    <mergeCell ref="E3:E4"/>
    <mergeCell ref="F3:F4"/>
    <mergeCell ref="G3:G4"/>
    <mergeCell ref="H3:H4"/>
    <mergeCell ref="F13:F14"/>
    <mergeCell ref="F7:F8"/>
    <mergeCell ref="H7:H8"/>
    <mergeCell ref="G7:G8"/>
    <mergeCell ref="F11:F12"/>
    <mergeCell ref="E11:E12"/>
    <mergeCell ref="H11:H12"/>
    <mergeCell ref="G11:G12"/>
    <mergeCell ref="F21:F22"/>
    <mergeCell ref="H19:H20"/>
    <mergeCell ref="I19:I20"/>
    <mergeCell ref="G21:G22"/>
    <mergeCell ref="H21:H22"/>
    <mergeCell ref="I21:I22"/>
    <mergeCell ref="I5:I6"/>
    <mergeCell ref="D124:D125"/>
    <mergeCell ref="E124:E125"/>
    <mergeCell ref="G40:H40"/>
    <mergeCell ref="C89:D89"/>
    <mergeCell ref="I7:I8"/>
    <mergeCell ref="D9:D10"/>
    <mergeCell ref="E9:E10"/>
    <mergeCell ref="F9:F10"/>
    <mergeCell ref="G9:G10"/>
    <mergeCell ref="H9:H10"/>
    <mergeCell ref="I9:I10"/>
    <mergeCell ref="E7:E8"/>
    <mergeCell ref="I11:I12"/>
    <mergeCell ref="D27:H28"/>
    <mergeCell ref="G33:J34"/>
    <mergeCell ref="I27:I28"/>
    <mergeCell ref="I13:I14"/>
    <mergeCell ref="A3:A4"/>
    <mergeCell ref="E13:E14"/>
    <mergeCell ref="B4:C4"/>
    <mergeCell ref="B5:C5"/>
    <mergeCell ref="B7:C7"/>
    <mergeCell ref="B9:C9"/>
    <mergeCell ref="B11:C11"/>
    <mergeCell ref="B6:C6"/>
    <mergeCell ref="A5:A6"/>
    <mergeCell ref="E87:E88"/>
    <mergeCell ref="E116:E117"/>
    <mergeCell ref="D118:D119"/>
    <mergeCell ref="E99:E100"/>
    <mergeCell ref="I23:I24"/>
    <mergeCell ref="I25:I26"/>
    <mergeCell ref="H13:H14"/>
    <mergeCell ref="G13:G14"/>
    <mergeCell ref="B3:C3"/>
    <mergeCell ref="F19:F20"/>
    <mergeCell ref="B20:C20"/>
    <mergeCell ref="B21:C21"/>
    <mergeCell ref="D21:D22"/>
    <mergeCell ref="E21:E22"/>
    <mergeCell ref="B22:C22"/>
    <mergeCell ref="G25:G26"/>
    <mergeCell ref="H25:H26"/>
    <mergeCell ref="B26:C26"/>
    <mergeCell ref="F25:F26"/>
    <mergeCell ref="G17:G18"/>
    <mergeCell ref="H17:H18"/>
    <mergeCell ref="I17:I18"/>
    <mergeCell ref="G19:G20"/>
    <mergeCell ref="F17:F18"/>
    <mergeCell ref="E31:E32"/>
    <mergeCell ref="D33:D34"/>
    <mergeCell ref="A47:B47"/>
    <mergeCell ref="E39:E40"/>
    <mergeCell ref="A17:A18"/>
    <mergeCell ref="B17:C17"/>
    <mergeCell ref="D17:D18"/>
    <mergeCell ref="E17:E18"/>
    <mergeCell ref="D149:D150"/>
    <mergeCell ref="E149:E150"/>
    <mergeCell ref="B18:C18"/>
    <mergeCell ref="A48:B55"/>
    <mergeCell ref="D48:D49"/>
    <mergeCell ref="E48:E49"/>
    <mergeCell ref="D50:D51"/>
    <mergeCell ref="E50:E51"/>
    <mergeCell ref="D54:D55"/>
    <mergeCell ref="E54:E55"/>
    <mergeCell ref="D41:D42"/>
    <mergeCell ref="A19:A20"/>
    <mergeCell ref="B19:C19"/>
    <mergeCell ref="D19:D20"/>
    <mergeCell ref="E19:E20"/>
    <mergeCell ref="A21:A22"/>
    <mergeCell ref="A92:B92"/>
    <mergeCell ref="C111:D111"/>
    <mergeCell ref="A113:B113"/>
    <mergeCell ref="C132:D132"/>
    <mergeCell ref="A134:B134"/>
    <mergeCell ref="D128:D129"/>
    <mergeCell ref="E33:E34"/>
    <mergeCell ref="D35:D36"/>
    <mergeCell ref="D43:D44"/>
    <mergeCell ref="E43:E44"/>
    <mergeCell ref="E35:E36"/>
    <mergeCell ref="D37:D38"/>
    <mergeCell ref="E41:E42"/>
    <mergeCell ref="A31:B44"/>
    <mergeCell ref="D31:D32"/>
    <mergeCell ref="E37:E38"/>
    <mergeCell ref="D39:D40"/>
    <mergeCell ref="D120:D121"/>
    <mergeCell ref="E97:E98"/>
    <mergeCell ref="C56:D56"/>
    <mergeCell ref="D99:D100"/>
    <mergeCell ref="E81:E82"/>
    <mergeCell ref="E83:E84"/>
    <mergeCell ref="D87:D88"/>
    <mergeCell ref="D93:D94"/>
    <mergeCell ref="E93:E94"/>
    <mergeCell ref="D95:D96"/>
    <mergeCell ref="E95:E96"/>
    <mergeCell ref="D191:D192"/>
    <mergeCell ref="E191:E192"/>
    <mergeCell ref="A30:B30"/>
    <mergeCell ref="A25:A26"/>
    <mergeCell ref="D151:D152"/>
    <mergeCell ref="A135:B152"/>
    <mergeCell ref="A114:B131"/>
    <mergeCell ref="D114:D115"/>
    <mergeCell ref="D126:D127"/>
    <mergeCell ref="D76:D77"/>
    <mergeCell ref="C78:D78"/>
    <mergeCell ref="A80:B80"/>
    <mergeCell ref="A81:B88"/>
    <mergeCell ref="D81:D82"/>
    <mergeCell ref="D83:D84"/>
    <mergeCell ref="D130:D131"/>
    <mergeCell ref="A93:B110"/>
    <mergeCell ref="D105:D106"/>
    <mergeCell ref="D137:D138"/>
    <mergeCell ref="D116:D117"/>
    <mergeCell ref="D193:D194"/>
    <mergeCell ref="E193:E194"/>
    <mergeCell ref="C174:D174"/>
    <mergeCell ref="D170:D171"/>
    <mergeCell ref="E170:E171"/>
    <mergeCell ref="E109:E110"/>
    <mergeCell ref="D156:D157"/>
    <mergeCell ref="E156:E157"/>
    <mergeCell ref="D158:D159"/>
    <mergeCell ref="E158:E159"/>
    <mergeCell ref="D160:D161"/>
    <mergeCell ref="E160:E161"/>
    <mergeCell ref="D162:D163"/>
    <mergeCell ref="E162:E163"/>
    <mergeCell ref="E128:E129"/>
    <mergeCell ref="E130:E131"/>
    <mergeCell ref="D139:D140"/>
    <mergeCell ref="C153:D153"/>
    <mergeCell ref="E118:E119"/>
    <mergeCell ref="D166:D167"/>
    <mergeCell ref="E166:E167"/>
    <mergeCell ref="E141:E142"/>
    <mergeCell ref="E151:E152"/>
    <mergeCell ref="E139:E140"/>
    <mergeCell ref="A155:B155"/>
    <mergeCell ref="A156:B173"/>
    <mergeCell ref="D164:D165"/>
    <mergeCell ref="E164:E165"/>
    <mergeCell ref="D97:D98"/>
    <mergeCell ref="D168:D169"/>
    <mergeCell ref="E168:E169"/>
    <mergeCell ref="D172:D173"/>
    <mergeCell ref="E172:E173"/>
    <mergeCell ref="E101:E102"/>
    <mergeCell ref="D103:D104"/>
    <mergeCell ref="E103:E104"/>
    <mergeCell ref="D141:D142"/>
    <mergeCell ref="D147:D148"/>
    <mergeCell ref="E147:E148"/>
    <mergeCell ref="D143:D144"/>
    <mergeCell ref="E143:E144"/>
    <mergeCell ref="D145:D146"/>
    <mergeCell ref="E145:E146"/>
    <mergeCell ref="D135:D136"/>
    <mergeCell ref="E135:E136"/>
    <mergeCell ref="E126:E127"/>
    <mergeCell ref="A58:B58"/>
    <mergeCell ref="A59:B66"/>
    <mergeCell ref="D59:D60"/>
    <mergeCell ref="E59:E60"/>
    <mergeCell ref="D61:D62"/>
    <mergeCell ref="E61:E62"/>
    <mergeCell ref="D65:D66"/>
    <mergeCell ref="E65:E66"/>
    <mergeCell ref="C67:D67"/>
    <mergeCell ref="A69:B69"/>
    <mergeCell ref="A70:B77"/>
    <mergeCell ref="D70:D71"/>
    <mergeCell ref="D185:D186"/>
    <mergeCell ref="E185:E186"/>
    <mergeCell ref="D187:D188"/>
    <mergeCell ref="E187:E188"/>
    <mergeCell ref="D189:D190"/>
    <mergeCell ref="B25:C25"/>
    <mergeCell ref="D25:D26"/>
    <mergeCell ref="E25:E26"/>
    <mergeCell ref="E189:E190"/>
    <mergeCell ref="E70:E71"/>
    <mergeCell ref="D72:D73"/>
    <mergeCell ref="E105:E106"/>
    <mergeCell ref="D109:D110"/>
    <mergeCell ref="D101:D102"/>
    <mergeCell ref="D107:D108"/>
    <mergeCell ref="E107:E108"/>
    <mergeCell ref="E137:E138"/>
    <mergeCell ref="E114:E115"/>
    <mergeCell ref="E120:E121"/>
    <mergeCell ref="E122:E123"/>
    <mergeCell ref="D122:D123"/>
    <mergeCell ref="E72:E73"/>
    <mergeCell ref="E76:E77"/>
    <mergeCell ref="G35:J35"/>
    <mergeCell ref="G36:J36"/>
    <mergeCell ref="G38:J38"/>
    <mergeCell ref="C195:D195"/>
    <mergeCell ref="A23:A24"/>
    <mergeCell ref="B23:C23"/>
    <mergeCell ref="B24:C24"/>
    <mergeCell ref="D23:D24"/>
    <mergeCell ref="E23:E24"/>
    <mergeCell ref="F23:F24"/>
    <mergeCell ref="G23:G24"/>
    <mergeCell ref="H23:H24"/>
    <mergeCell ref="A176:B176"/>
    <mergeCell ref="A177:B194"/>
    <mergeCell ref="D177:D178"/>
    <mergeCell ref="E177:E178"/>
    <mergeCell ref="D179:D180"/>
    <mergeCell ref="E179:E180"/>
    <mergeCell ref="D181:D182"/>
    <mergeCell ref="E181:E182"/>
    <mergeCell ref="D183:D184"/>
    <mergeCell ref="E183:E18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46" r:id="rId1"/>
  <headerFooter>
    <oddHeader>&amp;C&amp;"Verdana,Obyčejné"&amp;9Příloha č. 7 zadávací dokumentace  - Formulář pro vyhodnocení nabídek</oddHeader>
    <oddFooter>&amp;C&amp;"Verdana,Obyčejné"&amp;9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2015-10-27T15:21:11Z</dcterms:modified>
  <cp:category/>
  <cp:version/>
  <cp:contentType/>
  <cp:contentStatus/>
</cp:coreProperties>
</file>