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<sst xmlns="http://schemas.openxmlformats.org/spreadsheetml/2006/main" count="63" uniqueCount="38">
  <si>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Rozpočet supervizního dozoru na období od 1.1.2016 do 31.12.2018</t>
  </si>
  <si>
    <t>Činnost</t>
  </si>
  <si>
    <t>j.</t>
  </si>
  <si>
    <t>j. cena</t>
  </si>
  <si>
    <t>počet j.</t>
  </si>
  <si>
    <t>Kč</t>
  </si>
  <si>
    <t>Vypracování prováděcího projektu supervize</t>
  </si>
  <si>
    <t>ks</t>
  </si>
  <si>
    <t>Posouzení konceptů a konečných verzí projektů a zpráv sanačních prací</t>
  </si>
  <si>
    <t>Supervizor - vysokoškolák</t>
  </si>
  <si>
    <t>1 hod.</t>
  </si>
  <si>
    <t>Kontrola průběhu průzkumných a sanačních prací vč. ekonomické kontroly</t>
  </si>
  <si>
    <t>Zpracování dat</t>
  </si>
  <si>
    <t>Doprava</t>
  </si>
  <si>
    <t>Kontrolní monitoring</t>
  </si>
  <si>
    <t>SEKM</t>
  </si>
  <si>
    <t>hod</t>
  </si>
  <si>
    <t>Vzorkovací práce</t>
  </si>
  <si>
    <t>Odběr zeminy a stav. konstr.</t>
  </si>
  <si>
    <t>1 ks</t>
  </si>
  <si>
    <t>Odběr podzemní vody</t>
  </si>
  <si>
    <t>Analytické práce</t>
  </si>
  <si>
    <t>NEL  - voda</t>
  </si>
  <si>
    <t>1 vzorek</t>
  </si>
  <si>
    <t xml:space="preserve">          - zemina</t>
  </si>
  <si>
    <t>Těžké kovy - voda   (Cd, Ni,As,Hg,Pb,Cu)</t>
  </si>
  <si>
    <t>kyanidy (volné)- voda</t>
  </si>
  <si>
    <t>ClU     - voda</t>
  </si>
  <si>
    <t>BTEX - voda</t>
  </si>
  <si>
    <t>ÚCHR  voda</t>
  </si>
  <si>
    <t>Stanovení sušiny</t>
  </si>
  <si>
    <t>evidence, likvidace vzorku</t>
  </si>
  <si>
    <t>celkem bez DPH</t>
  </si>
  <si>
    <t>celkem s DPH 21%</t>
  </si>
  <si>
    <t>Účast na kontrolních dnech</t>
  </si>
  <si>
    <t>komplet</t>
  </si>
  <si>
    <t xml:space="preserve">Doprava </t>
  </si>
  <si>
    <t>Zpracování a projednání zpráv, SEKM, závěrečná zpráva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</si>
</sst>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Kč&quot;"/>
  </numFmts>
  <fonts count="7">
    <font>
      <sz val="10"/>
      <name val="Arial"/>
      <family val="2"/>
    </font>
    <font>
      <sz val="10"/>
      <name val="Arial CE"/>
      <family val="0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180" fontId="4" fillId="0" borderId="2" xfId="0" applyNumberFormat="1" applyFont="1" applyBorder="1" applyAlignment="1">
      <alignment horizontal="center"/>
    </xf>
    <xf numFmtId="44" fontId="4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5" fillId="0" borderId="7" xfId="0" applyFont="1" applyBorder="1" applyAlignment="1">
      <alignment/>
    </xf>
    <xf numFmtId="180" fontId="1" fillId="0" borderId="7" xfId="0" applyNumberFormat="1" applyFont="1" applyBorder="1" applyAlignment="1">
      <alignment/>
    </xf>
    <xf numFmtId="44" fontId="1" fillId="0" borderId="8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44" fontId="1" fillId="0" borderId="8" xfId="0" applyNumberFormat="1" applyFont="1" applyFill="1" applyBorder="1" applyAlignment="1">
      <alignment/>
    </xf>
    <xf numFmtId="0" fontId="6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4" fontId="1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4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180" fontId="1" fillId="0" borderId="16" xfId="0" applyNumberFormat="1" applyFont="1" applyFill="1" applyBorder="1" applyAlignment="1">
      <alignment/>
    </xf>
    <xf numFmtId="44" fontId="4" fillId="0" borderId="17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44" fontId="1" fillId="0" borderId="14" xfId="0" applyNumberFormat="1" applyFont="1" applyFill="1" applyBorder="1" applyAlignment="1">
      <alignment/>
    </xf>
    <xf numFmtId="0" fontId="0" fillId="0" borderId="16" xfId="0" applyBorder="1" applyAlignment="1">
      <alignment/>
    </xf>
    <xf numFmtId="8" fontId="4" fillId="0" borderId="17" xfId="0" applyNumberFormat="1" applyFont="1" applyFill="1" applyBorder="1" applyAlignment="1">
      <alignment/>
    </xf>
    <xf numFmtId="0" fontId="1" fillId="0" borderId="0" xfId="0" applyFont="1" applyAlignment="1">
      <alignment/>
    </xf>
    <xf numFmtId="180" fontId="1" fillId="0" borderId="5" xfId="0" applyNumberFormat="1" applyFont="1" applyBorder="1" applyAlignment="1" applyProtection="1">
      <alignment horizontal="center"/>
      <protection locked="0"/>
    </xf>
    <xf numFmtId="180" fontId="1" fillId="0" borderId="7" xfId="0" applyNumberFormat="1" applyFont="1" applyFill="1" applyBorder="1" applyAlignment="1" applyProtection="1">
      <alignment/>
      <protection locked="0"/>
    </xf>
    <xf numFmtId="180" fontId="1" fillId="0" borderId="10" xfId="0" applyNumberFormat="1" applyFont="1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49" fontId="0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9"/>
  <sheetViews>
    <sheetView tabSelected="1" zoomScaleSheetLayoutView="100" workbookViewId="0" topLeftCell="A1">
      <selection activeCell="E4" sqref="E4"/>
    </sheetView>
  </sheetViews>
  <sheetFormatPr defaultColWidth="9.140625" defaultRowHeight="12.75"/>
  <cols>
    <col min="1" max="1" width="1.28515625" style="0" customWidth="1"/>
    <col min="3" max="3" width="32.140625" style="0" customWidth="1"/>
    <col min="5" max="5" width="9.28125" style="0" bestFit="1" customWidth="1"/>
    <col min="7" max="7" width="13.28125" style="0" customWidth="1"/>
  </cols>
  <sheetData>
    <row r="1" spans="3:7" ht="15">
      <c r="C1" s="1" t="s">
        <v>0</v>
      </c>
      <c r="D1" s="2"/>
      <c r="E1" s="3"/>
      <c r="F1" s="3"/>
      <c r="G1" s="4"/>
    </row>
    <row r="2" spans="3:7" ht="13.5" thickBot="1">
      <c r="C2" s="3"/>
      <c r="D2" s="3"/>
      <c r="E2" s="3"/>
      <c r="F2" s="3"/>
      <c r="G2" s="3"/>
    </row>
    <row r="3" spans="2:7" ht="13.5" thickBot="1">
      <c r="B3" s="5"/>
      <c r="C3" s="6" t="s">
        <v>1</v>
      </c>
      <c r="D3" s="7" t="s">
        <v>2</v>
      </c>
      <c r="E3" s="8" t="s">
        <v>3</v>
      </c>
      <c r="F3" s="7" t="s">
        <v>4</v>
      </c>
      <c r="G3" s="9" t="s">
        <v>5</v>
      </c>
    </row>
    <row r="4" spans="2:7" ht="26.25">
      <c r="B4" s="10"/>
      <c r="C4" s="43" t="s">
        <v>6</v>
      </c>
      <c r="D4" s="11" t="s">
        <v>7</v>
      </c>
      <c r="E4" s="39"/>
      <c r="F4" s="11">
        <v>1</v>
      </c>
      <c r="G4" s="17">
        <f>E4*F4</f>
        <v>0</v>
      </c>
    </row>
    <row r="5" spans="2:7" ht="12.75">
      <c r="B5" s="12">
        <v>1</v>
      </c>
      <c r="C5" s="13" t="s">
        <v>8</v>
      </c>
      <c r="D5" s="45"/>
      <c r="E5" s="14"/>
      <c r="F5" s="45"/>
      <c r="G5" s="15"/>
    </row>
    <row r="6" spans="2:7" ht="12.75">
      <c r="B6" s="10"/>
      <c r="C6" s="16" t="s">
        <v>9</v>
      </c>
      <c r="D6" s="46" t="s">
        <v>10</v>
      </c>
      <c r="E6" s="40"/>
      <c r="F6" s="46">
        <v>108</v>
      </c>
      <c r="G6" s="17">
        <f>E6*F6</f>
        <v>0</v>
      </c>
    </row>
    <row r="7" spans="2:7" ht="12.75">
      <c r="B7" s="12">
        <v>2</v>
      </c>
      <c r="C7" s="13" t="s">
        <v>11</v>
      </c>
      <c r="D7" s="45"/>
      <c r="E7" s="14"/>
      <c r="F7" s="45"/>
      <c r="G7" s="15"/>
    </row>
    <row r="8" spans="2:7" ht="12.75">
      <c r="B8" s="18"/>
      <c r="C8" s="16" t="s">
        <v>9</v>
      </c>
      <c r="D8" s="46" t="s">
        <v>10</v>
      </c>
      <c r="E8" s="40"/>
      <c r="F8" s="46">
        <v>360</v>
      </c>
      <c r="G8" s="17">
        <f>E8*F8</f>
        <v>0</v>
      </c>
    </row>
    <row r="9" spans="2:7" ht="12.75">
      <c r="B9" s="18"/>
      <c r="C9" s="16" t="s">
        <v>12</v>
      </c>
      <c r="D9" s="46" t="s">
        <v>10</v>
      </c>
      <c r="E9" s="40"/>
      <c r="F9" s="46">
        <v>36</v>
      </c>
      <c r="G9" s="17">
        <f>E9*F9</f>
        <v>0</v>
      </c>
    </row>
    <row r="10" spans="2:7" ht="12.75">
      <c r="B10" s="18"/>
      <c r="C10" s="16" t="s">
        <v>13</v>
      </c>
      <c r="D10" s="46" t="s">
        <v>35</v>
      </c>
      <c r="E10" s="40"/>
      <c r="F10" s="46">
        <v>1</v>
      </c>
      <c r="G10" s="17">
        <f>E10*F10</f>
        <v>0</v>
      </c>
    </row>
    <row r="11" spans="2:7" ht="12.75">
      <c r="B11" s="12">
        <v>3</v>
      </c>
      <c r="C11" s="13" t="s">
        <v>14</v>
      </c>
      <c r="D11" s="45"/>
      <c r="E11" s="14"/>
      <c r="F11" s="45"/>
      <c r="G11" s="15"/>
    </row>
    <row r="12" spans="2:7" ht="12.75">
      <c r="B12" s="10"/>
      <c r="C12" s="16" t="s">
        <v>9</v>
      </c>
      <c r="D12" s="46" t="s">
        <v>10</v>
      </c>
      <c r="E12" s="40"/>
      <c r="F12" s="46">
        <v>54</v>
      </c>
      <c r="G12" s="17">
        <f>E12*F12</f>
        <v>0</v>
      </c>
    </row>
    <row r="13" spans="2:7" ht="12.75">
      <c r="B13" s="10"/>
      <c r="C13" s="16" t="s">
        <v>12</v>
      </c>
      <c r="D13" s="46" t="s">
        <v>10</v>
      </c>
      <c r="E13" s="40"/>
      <c r="F13" s="46">
        <v>36</v>
      </c>
      <c r="G13" s="17">
        <f>E13*F13</f>
        <v>0</v>
      </c>
    </row>
    <row r="14" spans="2:7" ht="12.75">
      <c r="B14" s="10"/>
      <c r="C14" s="16" t="s">
        <v>13</v>
      </c>
      <c r="D14" s="46" t="s">
        <v>35</v>
      </c>
      <c r="E14" s="40"/>
      <c r="F14" s="46">
        <v>1</v>
      </c>
      <c r="G14" s="17">
        <f>E14*F14</f>
        <v>0</v>
      </c>
    </row>
    <row r="15" spans="2:7" ht="12.75">
      <c r="B15" s="12">
        <v>4</v>
      </c>
      <c r="C15" s="13" t="s">
        <v>37</v>
      </c>
      <c r="D15" s="45"/>
      <c r="E15" s="14"/>
      <c r="F15" s="45"/>
      <c r="G15" s="15"/>
    </row>
    <row r="16" spans="2:7" ht="12.75">
      <c r="B16" s="10"/>
      <c r="C16" s="16" t="s">
        <v>9</v>
      </c>
      <c r="D16" s="46" t="s">
        <v>10</v>
      </c>
      <c r="E16" s="40"/>
      <c r="F16" s="46">
        <v>192</v>
      </c>
      <c r="G16" s="17">
        <f>E16*F16</f>
        <v>0</v>
      </c>
    </row>
    <row r="17" spans="2:7" ht="12.75">
      <c r="B17" s="19"/>
      <c r="C17" s="16" t="s">
        <v>12</v>
      </c>
      <c r="D17" s="46" t="s">
        <v>10</v>
      </c>
      <c r="E17" s="40"/>
      <c r="F17" s="46">
        <v>72</v>
      </c>
      <c r="G17" s="17">
        <f>E17*F17</f>
        <v>0</v>
      </c>
    </row>
    <row r="18" spans="2:7" ht="12.75">
      <c r="B18" s="19"/>
      <c r="C18" s="16" t="s">
        <v>15</v>
      </c>
      <c r="D18" s="46" t="s">
        <v>16</v>
      </c>
      <c r="E18" s="40"/>
      <c r="F18" s="46">
        <v>45</v>
      </c>
      <c r="G18" s="17">
        <f>E18*F18</f>
        <v>0</v>
      </c>
    </row>
    <row r="19" spans="2:7" ht="12.75">
      <c r="B19" s="19">
        <v>5</v>
      </c>
      <c r="C19" s="13" t="s">
        <v>34</v>
      </c>
      <c r="D19" s="47"/>
      <c r="E19" s="42"/>
      <c r="F19" s="48"/>
      <c r="G19" s="42"/>
    </row>
    <row r="20" spans="2:7" ht="12.75">
      <c r="B20" s="19"/>
      <c r="C20" s="16" t="s">
        <v>9</v>
      </c>
      <c r="D20" s="46" t="s">
        <v>10</v>
      </c>
      <c r="E20" s="40"/>
      <c r="F20" s="46">
        <v>60</v>
      </c>
      <c r="G20" s="17">
        <f>E20*F20</f>
        <v>0</v>
      </c>
    </row>
    <row r="21" spans="2:7" ht="12.75">
      <c r="B21" s="19"/>
      <c r="C21" s="16" t="s">
        <v>36</v>
      </c>
      <c r="D21" s="46" t="s">
        <v>35</v>
      </c>
      <c r="E21" s="40"/>
      <c r="F21" s="46">
        <v>1</v>
      </c>
      <c r="G21" s="17">
        <f>E21*F21</f>
        <v>0</v>
      </c>
    </row>
    <row r="22" spans="2:7" ht="12.75">
      <c r="B22" s="19">
        <v>6</v>
      </c>
      <c r="C22" s="20" t="s">
        <v>17</v>
      </c>
      <c r="D22" s="45"/>
      <c r="E22" s="14"/>
      <c r="F22" s="45"/>
      <c r="G22" s="15"/>
    </row>
    <row r="23" spans="2:7" ht="12.75">
      <c r="B23" s="10"/>
      <c r="C23" s="16" t="s">
        <v>18</v>
      </c>
      <c r="D23" s="46" t="s">
        <v>19</v>
      </c>
      <c r="E23" s="40"/>
      <c r="F23" s="46">
        <v>9</v>
      </c>
      <c r="G23" s="17">
        <f>E23*F23</f>
        <v>0</v>
      </c>
    </row>
    <row r="24" spans="2:7" ht="12.75">
      <c r="B24" s="21"/>
      <c r="C24" s="16" t="s">
        <v>20</v>
      </c>
      <c r="D24" s="46" t="s">
        <v>19</v>
      </c>
      <c r="E24" s="40"/>
      <c r="F24" s="46">
        <v>60</v>
      </c>
      <c r="G24" s="17">
        <f>E24*F24</f>
        <v>0</v>
      </c>
    </row>
    <row r="25" spans="2:7" ht="12.75">
      <c r="B25" s="19">
        <v>7</v>
      </c>
      <c r="C25" s="20" t="s">
        <v>21</v>
      </c>
      <c r="D25" s="45"/>
      <c r="E25" s="14"/>
      <c r="F25" s="45"/>
      <c r="G25" s="15"/>
    </row>
    <row r="26" spans="2:7" ht="12.75">
      <c r="B26" s="22"/>
      <c r="C26" s="16" t="s">
        <v>22</v>
      </c>
      <c r="D26" s="46" t="s">
        <v>23</v>
      </c>
      <c r="E26" s="40"/>
      <c r="F26" s="46">
        <v>24</v>
      </c>
      <c r="G26" s="17">
        <f aca="true" t="shared" si="0" ref="G26:G32">E26*F26</f>
        <v>0</v>
      </c>
    </row>
    <row r="27" spans="2:7" ht="12.75">
      <c r="B27" s="10"/>
      <c r="C27" s="16" t="s">
        <v>24</v>
      </c>
      <c r="D27" s="46" t="s">
        <v>23</v>
      </c>
      <c r="E27" s="40"/>
      <c r="F27" s="46">
        <v>9</v>
      </c>
      <c r="G27" s="17">
        <f t="shared" si="0"/>
        <v>0</v>
      </c>
    </row>
    <row r="28" spans="2:7" ht="12.75">
      <c r="B28" s="22"/>
      <c r="C28" s="16" t="s">
        <v>25</v>
      </c>
      <c r="D28" s="46" t="s">
        <v>23</v>
      </c>
      <c r="E28" s="40"/>
      <c r="F28" s="46">
        <v>3</v>
      </c>
      <c r="G28" s="17">
        <f t="shared" si="0"/>
        <v>0</v>
      </c>
    </row>
    <row r="29" spans="2:7" ht="12.75">
      <c r="B29" s="10"/>
      <c r="C29" s="16" t="s">
        <v>26</v>
      </c>
      <c r="D29" s="46" t="s">
        <v>23</v>
      </c>
      <c r="E29" s="40"/>
      <c r="F29" s="46">
        <v>3</v>
      </c>
      <c r="G29" s="17">
        <f t="shared" si="0"/>
        <v>0</v>
      </c>
    </row>
    <row r="30" spans="2:7" ht="12.75">
      <c r="B30" s="22"/>
      <c r="C30" s="16" t="s">
        <v>27</v>
      </c>
      <c r="D30" s="46" t="s">
        <v>23</v>
      </c>
      <c r="E30" s="40"/>
      <c r="F30" s="46">
        <v>9</v>
      </c>
      <c r="G30" s="17">
        <f t="shared" si="0"/>
        <v>0</v>
      </c>
    </row>
    <row r="31" spans="2:7" ht="12.75">
      <c r="B31" s="10"/>
      <c r="C31" s="16" t="s">
        <v>28</v>
      </c>
      <c r="D31" s="46" t="s">
        <v>23</v>
      </c>
      <c r="E31" s="40"/>
      <c r="F31" s="46">
        <v>9</v>
      </c>
      <c r="G31" s="17">
        <f t="shared" si="0"/>
        <v>0</v>
      </c>
    </row>
    <row r="32" spans="2:7" ht="12.75">
      <c r="B32" s="22"/>
      <c r="C32" s="16" t="s">
        <v>29</v>
      </c>
      <c r="D32" s="46" t="s">
        <v>23</v>
      </c>
      <c r="E32" s="40"/>
      <c r="F32" s="46">
        <v>3</v>
      </c>
      <c r="G32" s="17">
        <f t="shared" si="0"/>
        <v>0</v>
      </c>
    </row>
    <row r="33" spans="2:7" ht="12.75">
      <c r="B33" s="23"/>
      <c r="C33" s="16" t="s">
        <v>30</v>
      </c>
      <c r="D33" s="46" t="s">
        <v>23</v>
      </c>
      <c r="E33" s="40"/>
      <c r="F33" s="46">
        <v>9</v>
      </c>
      <c r="G33" s="17">
        <f>E33*F33</f>
        <v>0</v>
      </c>
    </row>
    <row r="34" spans="2:7" ht="13.5" thickBot="1">
      <c r="B34" s="22"/>
      <c r="C34" s="24" t="s">
        <v>31</v>
      </c>
      <c r="D34" s="44" t="s">
        <v>23</v>
      </c>
      <c r="E34" s="41"/>
      <c r="F34" s="49">
        <v>69</v>
      </c>
      <c r="G34" s="25">
        <f>E34*F34</f>
        <v>0</v>
      </c>
    </row>
    <row r="35" spans="2:7" ht="12.75">
      <c r="B35" s="26"/>
      <c r="C35" s="27"/>
      <c r="D35" s="28"/>
      <c r="E35" s="28"/>
      <c r="F35" s="28"/>
      <c r="G35" s="29"/>
    </row>
    <row r="36" spans="2:7" ht="13.5" thickBot="1">
      <c r="B36" s="30"/>
      <c r="C36" s="31" t="s">
        <v>32</v>
      </c>
      <c r="D36" s="31"/>
      <c r="E36" s="32"/>
      <c r="F36" s="31"/>
      <c r="G36" s="33">
        <f>SUM(G4:G34)</f>
        <v>0</v>
      </c>
    </row>
    <row r="37" spans="2:7" ht="12.75">
      <c r="B37" s="26"/>
      <c r="C37" s="27"/>
      <c r="D37" s="27"/>
      <c r="E37" s="34"/>
      <c r="F37" s="27"/>
      <c r="G37" s="35"/>
    </row>
    <row r="38" spans="2:7" ht="13.5" thickBot="1">
      <c r="B38" s="30"/>
      <c r="C38" s="36" t="s">
        <v>33</v>
      </c>
      <c r="D38" s="31"/>
      <c r="E38" s="32"/>
      <c r="F38" s="31"/>
      <c r="G38" s="37">
        <f>G36*1.21</f>
        <v>0</v>
      </c>
    </row>
    <row r="39" ht="12.75">
      <c r="B39" s="38"/>
    </row>
  </sheetData>
  <sheetProtection password="DC65" sheet="1" objects="1" scenarios="1" selectLockedCells="1"/>
  <protectedRanges>
    <protectedRange password="DC65" sqref="G4:G34 D4:D34" name="Oblast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12729</cp:lastModifiedBy>
  <cp:lastPrinted>2015-11-24T12:25:49Z</cp:lastPrinted>
  <dcterms:created xsi:type="dcterms:W3CDTF">1997-01-24T11:07:25Z</dcterms:created>
  <dcterms:modified xsi:type="dcterms:W3CDTF">2015-11-25T10:00:43Z</dcterms:modified>
  <cp:category/>
  <cp:version/>
  <cp:contentType/>
  <cp:contentStatus/>
</cp:coreProperties>
</file>