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440" windowHeight="12585" activeTab="0"/>
  </bookViews>
  <sheets>
    <sheet name="Výkaz-výměr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<sst xmlns="http://schemas.openxmlformats.org/spreadsheetml/2006/main" count="89" uniqueCount="57">
  <si>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ČS PHM OSTRAVA - Muglinovská společnosti BENZINA, s.r.o.</t>
  </si>
  <si>
    <t>Druh činnosti</t>
  </si>
  <si>
    <t>Jednotka</t>
  </si>
  <si>
    <t>Počet</t>
  </si>
  <si>
    <t>Jednotková cena</t>
  </si>
  <si>
    <t>Celkem</t>
  </si>
  <si>
    <t>Přípravné a projekční práce</t>
  </si>
  <si>
    <t>Rekognoskace lokality</t>
  </si>
  <si>
    <t>hodina</t>
  </si>
  <si>
    <t>Cestovné</t>
  </si>
  <si>
    <t>Zpracování projektu gpp</t>
  </si>
  <si>
    <t>Splnění podmínek zák. č. 62/1988 Sb.</t>
  </si>
  <si>
    <t>Zajištění vstupů a sítí</t>
  </si>
  <si>
    <t>sada</t>
  </si>
  <si>
    <t>Vrtné práce</t>
  </si>
  <si>
    <t>Vytýčení vrtů</t>
  </si>
  <si>
    <t>ks</t>
  </si>
  <si>
    <t>Monitorovací vrty vystrojené, jádrové, hloubka 8 m - 2 ks</t>
  </si>
  <si>
    <t>m</t>
  </si>
  <si>
    <t>Vrty dočasně vystrojené, jádrové, hloubka 8 m - 3 ks</t>
  </si>
  <si>
    <t>Vrtny jádrové, nevystrojné do 6 m - 12 ks, včetně likvidace</t>
  </si>
  <si>
    <t>Zhlaví vrtů, ochranka</t>
  </si>
  <si>
    <t>Přeprava vrtné techniky</t>
  </si>
  <si>
    <t>Odstranění kontaminovaného vrtného jádra</t>
  </si>
  <si>
    <t>t</t>
  </si>
  <si>
    <t>Zaměření vrtů</t>
  </si>
  <si>
    <t>objekt</t>
  </si>
  <si>
    <t>Vzorkovací práce</t>
  </si>
  <si>
    <t>Vzorek zeminy z vrtného jádra</t>
  </si>
  <si>
    <t>Vzorek stavebních konstrukcí</t>
  </si>
  <si>
    <t>Vzorek podzemní vody</t>
  </si>
  <si>
    <t>Dokumentace vzorkovacích prací</t>
  </si>
  <si>
    <t>Přeprava vzorků</t>
  </si>
  <si>
    <t>Režimní měření</t>
  </si>
  <si>
    <t>Záměry hladin ve vrtech</t>
  </si>
  <si>
    <t>Laboratorní práce</t>
  </si>
  <si>
    <t>Obsah C10-C40 v sušině</t>
  </si>
  <si>
    <t>Výluh dle Vyhl. 294/2005 Sb., tab. 2.1</t>
  </si>
  <si>
    <t>C10-C40 v podzemní vodě</t>
  </si>
  <si>
    <t>Geologické výkony</t>
  </si>
  <si>
    <t>Sled a řízení, dokumentace</t>
  </si>
  <si>
    <t>Zpracování primární dokumentace</t>
  </si>
  <si>
    <t>IT zpracování dat</t>
  </si>
  <si>
    <t>Závěrečné zpracování</t>
  </si>
  <si>
    <t>Vložení dat do databáze SEKM</t>
  </si>
  <si>
    <t>Reprodukční práce</t>
  </si>
  <si>
    <t>Projekt sanačního zásahu</t>
  </si>
  <si>
    <t>Projektování - hlavní řešitel</t>
  </si>
  <si>
    <t>Stavební část projektu</t>
  </si>
  <si>
    <t>Počítačové zpracování dat</t>
  </si>
  <si>
    <t>Geodetické práce - polohopis a výškopis lokality</t>
  </si>
  <si>
    <t>Inženýrská činnost</t>
  </si>
  <si>
    <t>CELKOVÁ CENA</t>
  </si>
  <si>
    <t>DPH 21%</t>
  </si>
  <si>
    <t>CENA CELKEM  včetně DPH 21%</t>
  </si>
  <si>
    <t>Výkaz výměr (slepý rozpočet) na realizaci sanačního doprůzkumu na akci:</t>
  </si>
  <si>
    <t>komplet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</si>
</sst>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 horizontal="right" vertical="top"/>
    </xf>
    <xf numFmtId="44" fontId="39" fillId="0" borderId="0" xfId="38" applyFont="1" applyAlignment="1">
      <alignment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44" fontId="38" fillId="0" borderId="10" xfId="0" applyNumberFormat="1" applyFont="1" applyBorder="1" applyAlignment="1">
      <alignment/>
    </xf>
    <xf numFmtId="44" fontId="39" fillId="0" borderId="10" xfId="38" applyFont="1" applyBorder="1" applyAlignment="1">
      <alignment/>
    </xf>
    <xf numFmtId="0" fontId="39" fillId="0" borderId="10" xfId="0" applyFont="1" applyFill="1" applyBorder="1" applyAlignment="1">
      <alignment horizontal="center"/>
    </xf>
    <xf numFmtId="44" fontId="38" fillId="0" borderId="10" xfId="38" applyFont="1" applyBorder="1" applyAlignment="1">
      <alignment/>
    </xf>
    <xf numFmtId="0" fontId="38" fillId="0" borderId="10" xfId="0" applyFont="1" applyFill="1" applyBorder="1" applyAlignment="1">
      <alignment/>
    </xf>
    <xf numFmtId="44" fontId="39" fillId="0" borderId="10" xfId="38" applyFont="1" applyFill="1" applyBorder="1" applyAlignment="1">
      <alignment/>
    </xf>
    <xf numFmtId="44" fontId="38" fillId="0" borderId="10" xfId="38" applyFont="1" applyFill="1" applyBorder="1" applyAlignment="1">
      <alignment/>
    </xf>
    <xf numFmtId="0" fontId="39" fillId="0" borderId="10" xfId="0" applyFont="1" applyFill="1" applyBorder="1" applyAlignment="1">
      <alignment/>
    </xf>
    <xf numFmtId="44" fontId="38" fillId="0" borderId="0" xfId="38" applyFont="1" applyBorder="1" applyAlignment="1">
      <alignment/>
    </xf>
    <xf numFmtId="0" fontId="39" fillId="0" borderId="0" xfId="0" applyFont="1" applyAlignment="1">
      <alignment horizontal="center"/>
    </xf>
    <xf numFmtId="44" fontId="39" fillId="0" borderId="0" xfId="38" applyFont="1" applyAlignment="1" applyProtection="1">
      <alignment/>
      <protection locked="0"/>
    </xf>
    <xf numFmtId="44" fontId="39" fillId="0" borderId="10" xfId="38" applyFont="1" applyBorder="1" applyAlignment="1" applyProtection="1">
      <alignment/>
      <protection locked="0"/>
    </xf>
    <xf numFmtId="44" fontId="39" fillId="0" borderId="10" xfId="38" applyFont="1" applyFill="1" applyBorder="1" applyAlignment="1" applyProtection="1">
      <alignment/>
      <protection locked="0"/>
    </xf>
    <xf numFmtId="0" fontId="39" fillId="0" borderId="10" xfId="0" applyFont="1" applyBorder="1" applyAlignment="1" applyProtection="1">
      <alignment/>
      <protection/>
    </xf>
    <xf numFmtId="44" fontId="39" fillId="0" borderId="10" xfId="38" applyFont="1" applyBorder="1" applyAlignment="1" applyProtection="1">
      <alignment/>
      <protection/>
    </xf>
    <xf numFmtId="44" fontId="39" fillId="0" borderId="10" xfId="38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 locked="0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2">
      <selection activeCell="D47" sqref="D47"/>
    </sheetView>
  </sheetViews>
  <sheetFormatPr defaultColWidth="9.140625" defaultRowHeight="15"/>
  <cols>
    <col min="1" max="1" width="58.28125" style="3" customWidth="1"/>
    <col min="2" max="2" width="11.57421875" style="17" customWidth="1"/>
    <col min="3" max="3" width="9.140625" style="17" customWidth="1"/>
    <col min="4" max="4" width="17.421875" style="3" customWidth="1"/>
    <col min="5" max="5" width="18.28125" style="3" customWidth="1"/>
    <col min="6" max="6" width="9.140625" style="3" customWidth="1"/>
    <col min="7" max="7" width="19.8515625" style="2" customWidth="1"/>
    <col min="8" max="16384" width="9.140625" style="3" customWidth="1"/>
  </cols>
  <sheetData>
    <row r="1" spans="1:6" ht="15.75">
      <c r="A1" s="25" t="s">
        <v>55</v>
      </c>
      <c r="B1" s="25"/>
      <c r="C1" s="25"/>
      <c r="D1" s="25"/>
      <c r="E1" s="25"/>
      <c r="F1" s="1"/>
    </row>
    <row r="2" spans="1:5" ht="18">
      <c r="A2" s="26" t="s">
        <v>0</v>
      </c>
      <c r="B2" s="26"/>
      <c r="C2" s="26"/>
      <c r="D2" s="26"/>
      <c r="E2" s="26"/>
    </row>
    <row r="4" spans="1:5" ht="1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15">
      <c r="A5" s="5" t="s">
        <v>6</v>
      </c>
      <c r="B5" s="6"/>
      <c r="C5" s="6"/>
      <c r="D5" s="21"/>
      <c r="E5" s="8">
        <f>SUM(E6:E10)</f>
        <v>0</v>
      </c>
    </row>
    <row r="6" spans="1:5" ht="14.25">
      <c r="A6" s="7" t="s">
        <v>7</v>
      </c>
      <c r="B6" s="6" t="s">
        <v>8</v>
      </c>
      <c r="C6" s="6">
        <v>2</v>
      </c>
      <c r="D6" s="19"/>
      <c r="E6" s="9">
        <f>+C6*D6</f>
        <v>0</v>
      </c>
    </row>
    <row r="7" spans="1:5" ht="14.25">
      <c r="A7" s="7" t="s">
        <v>9</v>
      </c>
      <c r="B7" s="6" t="s">
        <v>56</v>
      </c>
      <c r="C7" s="6">
        <v>1</v>
      </c>
      <c r="D7" s="19"/>
      <c r="E7" s="9">
        <f aca="true" t="shared" si="0" ref="E7:E47">+C7*D7</f>
        <v>0</v>
      </c>
    </row>
    <row r="8" spans="1:5" ht="14.25">
      <c r="A8" s="7" t="s">
        <v>10</v>
      </c>
      <c r="B8" s="6" t="s">
        <v>8</v>
      </c>
      <c r="C8" s="10">
        <v>24</v>
      </c>
      <c r="D8" s="19"/>
      <c r="E8" s="9">
        <f t="shared" si="0"/>
        <v>0</v>
      </c>
    </row>
    <row r="9" spans="1:5" ht="14.25">
      <c r="A9" s="7" t="s">
        <v>11</v>
      </c>
      <c r="B9" s="6" t="s">
        <v>56</v>
      </c>
      <c r="C9" s="10">
        <v>1</v>
      </c>
      <c r="D9" s="19"/>
      <c r="E9" s="9">
        <f t="shared" si="0"/>
        <v>0</v>
      </c>
    </row>
    <row r="10" spans="1:5" ht="14.25">
      <c r="A10" s="7" t="s">
        <v>12</v>
      </c>
      <c r="B10" s="6" t="s">
        <v>13</v>
      </c>
      <c r="C10" s="6">
        <v>1</v>
      </c>
      <c r="D10" s="19"/>
      <c r="E10" s="9">
        <f t="shared" si="0"/>
        <v>0</v>
      </c>
    </row>
    <row r="11" spans="1:5" ht="15">
      <c r="A11" s="5" t="s">
        <v>14</v>
      </c>
      <c r="B11" s="6"/>
      <c r="C11" s="6"/>
      <c r="D11" s="22"/>
      <c r="E11" s="11">
        <f>SUM(E12:E19)</f>
        <v>0</v>
      </c>
    </row>
    <row r="12" spans="1:5" ht="14.25">
      <c r="A12" s="7" t="s">
        <v>15</v>
      </c>
      <c r="B12" s="6" t="s">
        <v>16</v>
      </c>
      <c r="C12" s="6">
        <v>17</v>
      </c>
      <c r="D12" s="19"/>
      <c r="E12" s="9">
        <f>+C12*D12</f>
        <v>0</v>
      </c>
    </row>
    <row r="13" spans="1:5" ht="14.25">
      <c r="A13" s="7" t="s">
        <v>17</v>
      </c>
      <c r="B13" s="6" t="s">
        <v>18</v>
      </c>
      <c r="C13" s="6">
        <v>16</v>
      </c>
      <c r="D13" s="19"/>
      <c r="E13" s="9">
        <f t="shared" si="0"/>
        <v>0</v>
      </c>
    </row>
    <row r="14" spans="1:5" ht="14.25">
      <c r="A14" s="7" t="s">
        <v>19</v>
      </c>
      <c r="B14" s="6" t="s">
        <v>18</v>
      </c>
      <c r="C14" s="6">
        <v>24</v>
      </c>
      <c r="D14" s="19"/>
      <c r="E14" s="9">
        <f t="shared" si="0"/>
        <v>0</v>
      </c>
    </row>
    <row r="15" spans="1:5" ht="14.25">
      <c r="A15" s="7" t="s">
        <v>20</v>
      </c>
      <c r="B15" s="6" t="s">
        <v>18</v>
      </c>
      <c r="C15" s="6">
        <v>72</v>
      </c>
      <c r="D15" s="19"/>
      <c r="E15" s="9">
        <f t="shared" si="0"/>
        <v>0</v>
      </c>
    </row>
    <row r="16" spans="1:5" ht="14.25">
      <c r="A16" s="7" t="s">
        <v>21</v>
      </c>
      <c r="B16" s="6" t="s">
        <v>16</v>
      </c>
      <c r="C16" s="6">
        <v>2</v>
      </c>
      <c r="D16" s="19"/>
      <c r="E16" s="9">
        <f t="shared" si="0"/>
        <v>0</v>
      </c>
    </row>
    <row r="17" spans="1:5" ht="14.25">
      <c r="A17" s="7" t="s">
        <v>22</v>
      </c>
      <c r="B17" s="6" t="s">
        <v>56</v>
      </c>
      <c r="C17" s="6">
        <v>1</v>
      </c>
      <c r="D17" s="19"/>
      <c r="E17" s="9">
        <f t="shared" si="0"/>
        <v>0</v>
      </c>
    </row>
    <row r="18" spans="1:5" ht="14.25">
      <c r="A18" s="7" t="s">
        <v>23</v>
      </c>
      <c r="B18" s="6" t="s">
        <v>24</v>
      </c>
      <c r="C18" s="6">
        <v>0.5</v>
      </c>
      <c r="D18" s="19"/>
      <c r="E18" s="9">
        <f t="shared" si="0"/>
        <v>0</v>
      </c>
    </row>
    <row r="19" spans="1:5" ht="14.25">
      <c r="A19" s="7" t="s">
        <v>25</v>
      </c>
      <c r="B19" s="6" t="s">
        <v>26</v>
      </c>
      <c r="C19" s="6">
        <v>17</v>
      </c>
      <c r="D19" s="19"/>
      <c r="E19" s="9">
        <f t="shared" si="0"/>
        <v>0</v>
      </c>
    </row>
    <row r="20" spans="1:5" ht="15">
      <c r="A20" s="5" t="s">
        <v>27</v>
      </c>
      <c r="B20" s="6"/>
      <c r="C20" s="6"/>
      <c r="D20" s="22"/>
      <c r="E20" s="11">
        <f>SUM(E21:E25)</f>
        <v>0</v>
      </c>
    </row>
    <row r="21" spans="1:5" ht="14.25">
      <c r="A21" s="7" t="s">
        <v>28</v>
      </c>
      <c r="B21" s="6" t="s">
        <v>16</v>
      </c>
      <c r="C21" s="6">
        <v>47</v>
      </c>
      <c r="D21" s="19"/>
      <c r="E21" s="9">
        <f t="shared" si="0"/>
        <v>0</v>
      </c>
    </row>
    <row r="22" spans="1:5" ht="14.25">
      <c r="A22" s="7" t="s">
        <v>29</v>
      </c>
      <c r="B22" s="6" t="s">
        <v>16</v>
      </c>
      <c r="C22" s="6">
        <v>3</v>
      </c>
      <c r="D22" s="19"/>
      <c r="E22" s="9">
        <f t="shared" si="0"/>
        <v>0</v>
      </c>
    </row>
    <row r="23" spans="1:5" ht="14.25">
      <c r="A23" s="7" t="s">
        <v>30</v>
      </c>
      <c r="B23" s="6" t="s">
        <v>16</v>
      </c>
      <c r="C23" s="6">
        <v>8</v>
      </c>
      <c r="D23" s="19"/>
      <c r="E23" s="9">
        <f t="shared" si="0"/>
        <v>0</v>
      </c>
    </row>
    <row r="24" spans="1:5" ht="14.25">
      <c r="A24" s="7" t="s">
        <v>31</v>
      </c>
      <c r="B24" s="6" t="s">
        <v>16</v>
      </c>
      <c r="C24" s="6">
        <v>58</v>
      </c>
      <c r="D24" s="19"/>
      <c r="E24" s="9">
        <f t="shared" si="0"/>
        <v>0</v>
      </c>
    </row>
    <row r="25" spans="1:5" ht="14.25">
      <c r="A25" s="7" t="s">
        <v>32</v>
      </c>
      <c r="B25" s="6" t="s">
        <v>56</v>
      </c>
      <c r="C25" s="6">
        <v>1</v>
      </c>
      <c r="D25" s="19"/>
      <c r="E25" s="9">
        <f t="shared" si="0"/>
        <v>0</v>
      </c>
    </row>
    <row r="26" spans="1:5" ht="15">
      <c r="A26" s="5" t="s">
        <v>33</v>
      </c>
      <c r="B26" s="6"/>
      <c r="C26" s="6"/>
      <c r="D26" s="22"/>
      <c r="E26" s="11">
        <f>SUM(E27:E27)</f>
        <v>0</v>
      </c>
    </row>
    <row r="27" spans="1:5" ht="14.25">
      <c r="A27" s="7" t="s">
        <v>34</v>
      </c>
      <c r="B27" s="6" t="s">
        <v>16</v>
      </c>
      <c r="C27" s="6">
        <v>20</v>
      </c>
      <c r="D27" s="19"/>
      <c r="E27" s="9">
        <f t="shared" si="0"/>
        <v>0</v>
      </c>
    </row>
    <row r="28" spans="1:5" ht="15">
      <c r="A28" s="5" t="s">
        <v>35</v>
      </c>
      <c r="B28" s="6"/>
      <c r="C28" s="6"/>
      <c r="D28" s="22"/>
      <c r="E28" s="11">
        <f>SUM(E29:E31)</f>
        <v>0</v>
      </c>
    </row>
    <row r="29" spans="1:5" ht="14.25">
      <c r="A29" s="7" t="s">
        <v>36</v>
      </c>
      <c r="B29" s="6" t="s">
        <v>16</v>
      </c>
      <c r="C29" s="6">
        <v>50</v>
      </c>
      <c r="D29" s="19"/>
      <c r="E29" s="9">
        <f t="shared" si="0"/>
        <v>0</v>
      </c>
    </row>
    <row r="30" spans="1:5" ht="14.25">
      <c r="A30" s="7" t="s">
        <v>37</v>
      </c>
      <c r="B30" s="6" t="s">
        <v>16</v>
      </c>
      <c r="C30" s="6">
        <v>5</v>
      </c>
      <c r="D30" s="19"/>
      <c r="E30" s="9">
        <f t="shared" si="0"/>
        <v>0</v>
      </c>
    </row>
    <row r="31" spans="1:5" ht="14.25">
      <c r="A31" s="7" t="s">
        <v>38</v>
      </c>
      <c r="B31" s="6" t="s">
        <v>16</v>
      </c>
      <c r="C31" s="6">
        <v>8</v>
      </c>
      <c r="D31" s="19"/>
      <c r="E31" s="9">
        <f t="shared" si="0"/>
        <v>0</v>
      </c>
    </row>
    <row r="32" spans="1:5" ht="15">
      <c r="A32" s="5" t="s">
        <v>39</v>
      </c>
      <c r="B32" s="6"/>
      <c r="C32" s="6"/>
      <c r="D32" s="22"/>
      <c r="E32" s="11">
        <f>SUM(E33:E39)</f>
        <v>0</v>
      </c>
    </row>
    <row r="33" spans="1:5" ht="14.25">
      <c r="A33" s="7" t="s">
        <v>40</v>
      </c>
      <c r="B33" s="6" t="s">
        <v>8</v>
      </c>
      <c r="C33" s="6">
        <v>48</v>
      </c>
      <c r="D33" s="24"/>
      <c r="E33" s="9">
        <f>+C33*D33</f>
        <v>0</v>
      </c>
    </row>
    <row r="34" spans="1:5" ht="14.25">
      <c r="A34" s="7" t="s">
        <v>9</v>
      </c>
      <c r="B34" s="6" t="s">
        <v>56</v>
      </c>
      <c r="C34" s="6">
        <v>1</v>
      </c>
      <c r="D34" s="19"/>
      <c r="E34" s="9">
        <f>+C34*D34</f>
        <v>0</v>
      </c>
    </row>
    <row r="35" spans="1:5" ht="14.25">
      <c r="A35" s="7" t="s">
        <v>41</v>
      </c>
      <c r="B35" s="6" t="s">
        <v>8</v>
      </c>
      <c r="C35" s="6">
        <v>24</v>
      </c>
      <c r="D35" s="19"/>
      <c r="E35" s="9">
        <f>+C35*D35</f>
        <v>0</v>
      </c>
    </row>
    <row r="36" spans="1:5" ht="14.25">
      <c r="A36" s="7" t="s">
        <v>42</v>
      </c>
      <c r="B36" s="6" t="s">
        <v>8</v>
      </c>
      <c r="C36" s="6">
        <v>32</v>
      </c>
      <c r="D36" s="19"/>
      <c r="E36" s="9">
        <f t="shared" si="0"/>
        <v>0</v>
      </c>
    </row>
    <row r="37" spans="1:5" ht="14.25">
      <c r="A37" s="7" t="s">
        <v>43</v>
      </c>
      <c r="B37" s="6" t="s">
        <v>8</v>
      </c>
      <c r="C37" s="6">
        <v>82</v>
      </c>
      <c r="D37" s="19"/>
      <c r="E37" s="9">
        <f t="shared" si="0"/>
        <v>0</v>
      </c>
    </row>
    <row r="38" spans="1:5" ht="14.25">
      <c r="A38" s="7" t="s">
        <v>44</v>
      </c>
      <c r="B38" s="6" t="s">
        <v>13</v>
      </c>
      <c r="C38" s="6">
        <v>1</v>
      </c>
      <c r="D38" s="19"/>
      <c r="E38" s="9">
        <f t="shared" si="0"/>
        <v>0</v>
      </c>
    </row>
    <row r="39" spans="1:5" ht="14.25">
      <c r="A39" s="7" t="s">
        <v>45</v>
      </c>
      <c r="B39" s="6" t="s">
        <v>56</v>
      </c>
      <c r="C39" s="6">
        <v>1</v>
      </c>
      <c r="D39" s="19"/>
      <c r="E39" s="9">
        <f t="shared" si="0"/>
        <v>0</v>
      </c>
    </row>
    <row r="40" spans="1:5" ht="15">
      <c r="A40" s="12" t="s">
        <v>46</v>
      </c>
      <c r="B40" s="10"/>
      <c r="C40" s="10"/>
      <c r="D40" s="23"/>
      <c r="E40" s="14">
        <f>SUM(E41:E47)</f>
        <v>0</v>
      </c>
    </row>
    <row r="41" spans="1:5" ht="14.25">
      <c r="A41" s="15" t="s">
        <v>47</v>
      </c>
      <c r="B41" s="10" t="s">
        <v>8</v>
      </c>
      <c r="C41" s="10">
        <v>102</v>
      </c>
      <c r="D41" s="20"/>
      <c r="E41" s="13">
        <f t="shared" si="0"/>
        <v>0</v>
      </c>
    </row>
    <row r="42" spans="1:5" ht="14.25">
      <c r="A42" s="15" t="s">
        <v>48</v>
      </c>
      <c r="B42" s="10" t="s">
        <v>8</v>
      </c>
      <c r="C42" s="10">
        <v>60</v>
      </c>
      <c r="D42" s="20"/>
      <c r="E42" s="13">
        <f t="shared" si="0"/>
        <v>0</v>
      </c>
    </row>
    <row r="43" spans="1:5" ht="14.25">
      <c r="A43" s="15" t="s">
        <v>49</v>
      </c>
      <c r="B43" s="10" t="s">
        <v>8</v>
      </c>
      <c r="C43" s="10">
        <v>64</v>
      </c>
      <c r="D43" s="20"/>
      <c r="E43" s="13">
        <f t="shared" si="0"/>
        <v>0</v>
      </c>
    </row>
    <row r="44" spans="1:5" ht="14.25">
      <c r="A44" s="15" t="s">
        <v>50</v>
      </c>
      <c r="B44" s="10" t="s">
        <v>13</v>
      </c>
      <c r="C44" s="10">
        <v>1</v>
      </c>
      <c r="D44" s="20"/>
      <c r="E44" s="13">
        <f t="shared" si="0"/>
        <v>0</v>
      </c>
    </row>
    <row r="45" spans="1:5" ht="14.25">
      <c r="A45" s="15" t="s">
        <v>51</v>
      </c>
      <c r="B45" s="10" t="s">
        <v>8</v>
      </c>
      <c r="C45" s="10">
        <v>24</v>
      </c>
      <c r="D45" s="20"/>
      <c r="E45" s="13">
        <f t="shared" si="0"/>
        <v>0</v>
      </c>
    </row>
    <row r="46" spans="1:5" ht="14.25">
      <c r="A46" s="15" t="s">
        <v>9</v>
      </c>
      <c r="B46" s="10" t="s">
        <v>56</v>
      </c>
      <c r="C46" s="10">
        <v>1</v>
      </c>
      <c r="D46" s="20"/>
      <c r="E46" s="13">
        <f t="shared" si="0"/>
        <v>0</v>
      </c>
    </row>
    <row r="47" spans="1:5" ht="14.25">
      <c r="A47" s="15" t="s">
        <v>45</v>
      </c>
      <c r="B47" s="10" t="s">
        <v>56</v>
      </c>
      <c r="C47" s="10">
        <v>1</v>
      </c>
      <c r="D47" s="20"/>
      <c r="E47" s="13">
        <f t="shared" si="0"/>
        <v>0</v>
      </c>
    </row>
    <row r="48" spans="1:7" ht="15">
      <c r="A48" s="5" t="s">
        <v>52</v>
      </c>
      <c r="B48" s="6"/>
      <c r="C48" s="6"/>
      <c r="D48" s="22"/>
      <c r="E48" s="11">
        <f>SUM(E40,E32,E28,E26,E20,E11,E5)</f>
        <v>0</v>
      </c>
      <c r="G48" s="16"/>
    </row>
    <row r="49" spans="1:5" ht="15">
      <c r="A49" s="5" t="s">
        <v>53</v>
      </c>
      <c r="B49" s="6"/>
      <c r="C49" s="6"/>
      <c r="D49" s="22"/>
      <c r="E49" s="11">
        <f>+E48*0.21</f>
        <v>0</v>
      </c>
    </row>
    <row r="50" spans="1:5" ht="15">
      <c r="A50" s="5" t="s">
        <v>54</v>
      </c>
      <c r="B50" s="6"/>
      <c r="C50" s="6"/>
      <c r="D50" s="22"/>
      <c r="E50" s="11">
        <f>SUM(E48:E49)</f>
        <v>0</v>
      </c>
    </row>
    <row r="51" spans="4:5" ht="14.25">
      <c r="D51" s="2"/>
      <c r="E51" s="2"/>
    </row>
    <row r="52" spans="4:5" ht="14.25">
      <c r="D52" s="2"/>
      <c r="E52" s="2"/>
    </row>
    <row r="53" spans="4:5" ht="14.25">
      <c r="D53" s="18"/>
      <c r="E53" s="2"/>
    </row>
  </sheetData>
  <sheetProtection password="EF31" sheet="1" objects="1" scenarios="1" selectLockedCells="1"/>
  <protectedRanges>
    <protectedRange sqref="D6:D10 D12:D19 D21:D25 D27 D29:D31 D41:D47 D34:D39" name="Oblast1"/>
  </protectedRanges>
  <mergeCells count="2">
    <mergeCell ref="A1:E1"/>
    <mergeCell ref="A2:E2"/>
  </mergeCells>
  <printOptions horizontalCentered="1"/>
  <pageMargins left="0.7874015748031497" right="0.3937007874015748" top="0.5905511811023623" bottom="0.1968503937007874" header="0.31496062992125984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Mikolajek</dc:creator>
  <cp:keywords/>
  <dc:description/>
  <cp:lastModifiedBy>Ing. Stanislav Mikolajek</cp:lastModifiedBy>
  <cp:lastPrinted>2016-01-18T13:40:28Z</cp:lastPrinted>
  <dcterms:created xsi:type="dcterms:W3CDTF">2015-09-29T11:54:15Z</dcterms:created>
  <dcterms:modified xsi:type="dcterms:W3CDTF">2016-02-08T09:54:15Z</dcterms:modified>
  <cp:category/>
  <cp:version/>
  <cp:contentType/>
  <cp:contentStatus/>
</cp:coreProperties>
</file>