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oupis" sheetId="1" r:id="rId1"/>
  </sheets>
  <definedNames/>
  <calcPr fullCalcOnLoad="1"/>
</workbook>
</file>

<file path=xl/sharedStrings.xml><?xml version="1.0" encoding="utf-8"?>
<sst xmlns="http://schemas.openxmlformats.org/spreadsheetml/2006/main" count="85" uniqueCount="53">
  <si>
    <t>Položka</t>
  </si>
  <si>
    <t>Jednotka</t>
  </si>
  <si>
    <t>Závěrečná zpráva</t>
  </si>
  <si>
    <t>hod.</t>
  </si>
  <si>
    <t>km</t>
  </si>
  <si>
    <t>ks</t>
  </si>
  <si>
    <t xml:space="preserve">Jednotková </t>
  </si>
  <si>
    <t>cena v Kč</t>
  </si>
  <si>
    <t>jednotek</t>
  </si>
  <si>
    <t>Počet</t>
  </si>
  <si>
    <t>v Kč</t>
  </si>
  <si>
    <t xml:space="preserve">Cena za položku </t>
  </si>
  <si>
    <t>Cena za výkon supervizní činnosti celkem v Kč bez DPH</t>
  </si>
  <si>
    <t>Cena za výkon supervizní činnosti celkem v Kč vč. DPH</t>
  </si>
  <si>
    <t>Etapové zprávy</t>
  </si>
  <si>
    <t>DPH 21 %</t>
  </si>
  <si>
    <t>Ostatní pomocné práce</t>
  </si>
  <si>
    <t>Terénní a kontrolní práce, účast na KD a jednáních - technická část - 18 měsíců</t>
  </si>
  <si>
    <t>Terénní a kontrolní práce, účast na KD a jednáních - napouštění jezera + základní pěstební péče - 3 roky</t>
  </si>
  <si>
    <t>Hlavní supervizor</t>
  </si>
  <si>
    <t>Supervizor - biolog</t>
  </si>
  <si>
    <t>Doprava</t>
  </si>
  <si>
    <t>Supervizor - biolog, dopravní, důlní specialista</t>
  </si>
  <si>
    <t>Hlavní supervizor = supervizor vodohospodář</t>
  </si>
  <si>
    <t>Terénní a kontrolní práce, účast na KD a jednáních - roční zkušební provoz + následná pěstební péče - 6 let</t>
  </si>
  <si>
    <t>Geotechnik</t>
  </si>
  <si>
    <t>2 kontrolní prohlídky/měsíc * 8 hod. * 18 měsíců</t>
  </si>
  <si>
    <t>odhad dle potřeby jednotlivých ostatních profesí</t>
  </si>
  <si>
    <t>předpoklad 60 výjezdů * 100 km (50 tam, 50 zpět)</t>
  </si>
  <si>
    <t>3 kontrolní prohlídky/rok * 5 hod. * 3 roky</t>
  </si>
  <si>
    <t>9 kontrolních prohlídek/rok * 5 hod. * 3 roky</t>
  </si>
  <si>
    <t>18 zpráv * 8 hod./hlavní supervizor</t>
  </si>
  <si>
    <t>27 zpráv * 4 hod./supervizor - biolog</t>
  </si>
  <si>
    <t>předpoklad 27 výjezdů * 100 km (50 tam, 50 zpět)</t>
  </si>
  <si>
    <t>2 kontrolní prohlídky/rok * 5 hod. * 6 let</t>
  </si>
  <si>
    <t>12 zpráv * 4 hod./supervizor - biolog</t>
  </si>
  <si>
    <t>předpoklad 12 výjezdů * 100 km (50 tam, 50 zpět)</t>
  </si>
  <si>
    <t>1 x ročně</t>
  </si>
  <si>
    <t>2 x ročně</t>
  </si>
  <si>
    <t>1 x 3 měsíce</t>
  </si>
  <si>
    <t>4 kontrolní prohlídky/měsíc * 5 hod. *18 měsíců</t>
  </si>
  <si>
    <t>vzorky a jejich vyhodnocení odebírané 4xměsíčně po dobu výstavby hlavní technické části</t>
  </si>
  <si>
    <t>Evidence -vyhodnocení - zprávy</t>
  </si>
  <si>
    <t>Geotechnická měření, kontrolní zkoušky, geodet. měření apod.</t>
  </si>
  <si>
    <t>Geotechnika - objemová zkouška - míra zhutnění</t>
  </si>
  <si>
    <t xml:space="preserve"> ks</t>
  </si>
  <si>
    <t>Geotechnika - Proctorová zkouška - zhutnitelnost zemin</t>
  </si>
  <si>
    <t>Geotechnika - vhodnost zemin</t>
  </si>
  <si>
    <t>Kontrolní geodetická měření včetně geodeta (měření kubatur, výškové a polohopisné vedení, vyhodnocení)</t>
  </si>
  <si>
    <t xml:space="preserve">1 měření s vyhodnocením/měsíc * 12 hod. *18 měsíců; konečná kontrola předaných geodetických materiálů </t>
  </si>
  <si>
    <t>Zkoušky betonu tvrdoměrnou metodou - Schmidt</t>
  </si>
  <si>
    <t>předpoklad 90 výjezdů * 100 km (50 tam, 50 zpět)</t>
  </si>
  <si>
    <t>Položkový rozpočet Supervize Napojení ÚSES Komořansko – gravitační propojení přeložky Vesnického potoka s řekou Bílinou přes vnitřní výsypku lomu ČSA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</si>
</sst>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24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15" fillId="0" borderId="0" xfId="0" applyFont="1" applyAlignment="1">
      <alignment/>
    </xf>
    <xf numFmtId="176" fontId="16" fillId="0" borderId="0" xfId="0" applyNumberFormat="1" applyFont="1" applyAlignment="1">
      <alignment/>
    </xf>
    <xf numFmtId="0" fontId="17" fillId="0" borderId="0" xfId="0" applyFont="1" applyAlignment="1">
      <alignment/>
    </xf>
    <xf numFmtId="176" fontId="18" fillId="0" borderId="0" xfId="0" applyNumberFormat="1" applyFont="1" applyAlignment="1">
      <alignment/>
    </xf>
    <xf numFmtId="10" fontId="16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horizontal="center"/>
      <protection/>
    </xf>
    <xf numFmtId="3" fontId="13" fillId="0" borderId="17" xfId="0" applyNumberFormat="1" applyFont="1" applyBorder="1" applyAlignment="1" applyProtection="1">
      <alignment horizontal="right"/>
      <protection/>
    </xf>
    <xf numFmtId="3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3" fillId="0" borderId="19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 horizontal="center"/>
      <protection/>
    </xf>
    <xf numFmtId="3" fontId="13" fillId="0" borderId="18" xfId="0" applyNumberFormat="1" applyFont="1" applyBorder="1" applyAlignment="1" applyProtection="1">
      <alignment horizontal="right"/>
      <protection/>
    </xf>
    <xf numFmtId="3" fontId="13" fillId="0" borderId="2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/>
      <protection/>
    </xf>
    <xf numFmtId="3" fontId="13" fillId="0" borderId="15" xfId="0" applyNumberFormat="1" applyFont="1" applyBorder="1" applyAlignment="1" applyProtection="1">
      <alignment horizontal="right"/>
      <protection/>
    </xf>
    <xf numFmtId="3" fontId="13" fillId="0" borderId="15" xfId="0" applyNumberFormat="1" applyFont="1" applyBorder="1" applyAlignment="1" applyProtection="1">
      <alignment/>
      <protection/>
    </xf>
    <xf numFmtId="0" fontId="13" fillId="0" borderId="18" xfId="0" applyFont="1" applyBorder="1" applyAlignment="1" applyProtection="1">
      <alignment wrapText="1"/>
      <protection/>
    </xf>
    <xf numFmtId="0" fontId="13" fillId="0" borderId="17" xfId="0" applyFont="1" applyBorder="1" applyAlignment="1" applyProtection="1">
      <alignment/>
      <protection/>
    </xf>
    <xf numFmtId="0" fontId="13" fillId="0" borderId="23" xfId="0" applyFont="1" applyBorder="1" applyAlignment="1" applyProtection="1">
      <alignment horizontal="center"/>
      <protection/>
    </xf>
    <xf numFmtId="3" fontId="13" fillId="0" borderId="17" xfId="0" applyNumberFormat="1" applyFont="1" applyBorder="1" applyAlignment="1" applyProtection="1">
      <alignment/>
      <protection/>
    </xf>
    <xf numFmtId="0" fontId="9" fillId="0" borderId="24" xfId="0" applyFont="1" applyFill="1" applyBorder="1" applyAlignment="1" applyProtection="1">
      <alignment/>
      <protection/>
    </xf>
    <xf numFmtId="0" fontId="10" fillId="0" borderId="25" xfId="0" applyFont="1" applyBorder="1" applyAlignment="1" applyProtection="1">
      <alignment/>
      <protection/>
    </xf>
    <xf numFmtId="0" fontId="11" fillId="0" borderId="26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  <xf numFmtId="3" fontId="10" fillId="0" borderId="26" xfId="0" applyNumberFormat="1" applyFont="1" applyBorder="1" applyAlignment="1" applyProtection="1">
      <alignment/>
      <protection/>
    </xf>
    <xf numFmtId="0" fontId="9" fillId="0" borderId="27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3" fontId="3" fillId="0" borderId="26" xfId="0" applyNumberFormat="1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 locked="0"/>
    </xf>
    <xf numFmtId="3" fontId="13" fillId="0" borderId="18" xfId="0" applyNumberFormat="1" applyFont="1" applyBorder="1" applyAlignment="1" applyProtection="1">
      <alignment/>
      <protection locked="0"/>
    </xf>
    <xf numFmtId="3" fontId="13" fillId="0" borderId="20" xfId="0" applyNumberFormat="1" applyFont="1" applyBorder="1" applyAlignment="1" applyProtection="1">
      <alignment/>
      <protection locked="0"/>
    </xf>
    <xf numFmtId="3" fontId="13" fillId="0" borderId="19" xfId="0" applyNumberFormat="1" applyFont="1" applyBorder="1" applyAlignment="1" applyProtection="1">
      <alignment/>
      <protection locked="0"/>
    </xf>
    <xf numFmtId="3" fontId="13" fillId="0" borderId="17" xfId="0" applyNumberFormat="1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/>
    </xf>
    <xf numFmtId="3" fontId="13" fillId="0" borderId="15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0">
      <selection activeCell="D33" sqref="D33"/>
    </sheetView>
  </sheetViews>
  <sheetFormatPr defaultColWidth="9.140625" defaultRowHeight="15"/>
  <cols>
    <col min="1" max="1" width="52.7109375" style="0" customWidth="1"/>
    <col min="2" max="2" width="10.421875" style="0" customWidth="1"/>
    <col min="3" max="3" width="11.28125" style="0" customWidth="1"/>
    <col min="4" max="4" width="11.00390625" style="0" customWidth="1"/>
    <col min="5" max="5" width="16.140625" style="0" customWidth="1"/>
    <col min="6" max="6" width="8.57421875" style="0" customWidth="1"/>
    <col min="7" max="7" width="5.421875" style="0" customWidth="1"/>
    <col min="12" max="12" width="9.8515625" style="0" bestFit="1" customWidth="1"/>
    <col min="13" max="13" width="11.00390625" style="0" customWidth="1"/>
    <col min="14" max="14" width="10.28125" style="0" customWidth="1"/>
    <col min="15" max="15" width="9.8515625" style="0" bestFit="1" customWidth="1"/>
  </cols>
  <sheetData>
    <row r="1" spans="1:12" ht="53.25" customHeight="1">
      <c r="A1" s="64" t="s">
        <v>52</v>
      </c>
      <c r="B1" s="65"/>
      <c r="C1" s="65"/>
      <c r="D1" s="65"/>
      <c r="E1" s="65"/>
      <c r="L1" s="1"/>
    </row>
    <row r="2" ht="15.75" thickBot="1"/>
    <row r="3" spans="1:14" ht="15">
      <c r="A3" s="18" t="s">
        <v>0</v>
      </c>
      <c r="B3" s="19" t="s">
        <v>1</v>
      </c>
      <c r="C3" s="18" t="s">
        <v>9</v>
      </c>
      <c r="D3" s="18" t="s">
        <v>6</v>
      </c>
      <c r="E3" s="20" t="s">
        <v>11</v>
      </c>
      <c r="N3" s="8"/>
    </row>
    <row r="4" spans="1:5" ht="15.75" thickBot="1">
      <c r="A4" s="21"/>
      <c r="B4" s="22"/>
      <c r="C4" s="23" t="s">
        <v>8</v>
      </c>
      <c r="D4" s="23" t="s">
        <v>7</v>
      </c>
      <c r="E4" s="23" t="s">
        <v>10</v>
      </c>
    </row>
    <row r="5" spans="1:15" ht="15.75" thickBot="1">
      <c r="A5" s="24" t="s">
        <v>17</v>
      </c>
      <c r="B5" s="25"/>
      <c r="C5" s="26"/>
      <c r="D5" s="57"/>
      <c r="E5" s="26"/>
      <c r="F5" s="9"/>
      <c r="G5" s="9"/>
      <c r="H5" s="9"/>
      <c r="I5" s="9"/>
      <c r="J5" s="9"/>
      <c r="K5" s="9"/>
      <c r="L5" s="9"/>
      <c r="N5" s="12"/>
      <c r="O5" s="12"/>
    </row>
    <row r="6" spans="1:15" ht="15">
      <c r="A6" s="26" t="s">
        <v>23</v>
      </c>
      <c r="B6" s="27" t="s">
        <v>3</v>
      </c>
      <c r="C6" s="28">
        <v>288</v>
      </c>
      <c r="D6" s="58"/>
      <c r="E6" s="29">
        <f aca="true" t="shared" si="0" ref="E6:E11">C6*D6</f>
        <v>0</v>
      </c>
      <c r="F6" s="9"/>
      <c r="G6" s="9" t="s">
        <v>26</v>
      </c>
      <c r="H6" s="9"/>
      <c r="I6" s="9"/>
      <c r="J6" s="9"/>
      <c r="K6" s="9"/>
      <c r="L6" s="9"/>
      <c r="N6" s="12"/>
      <c r="O6" s="12"/>
    </row>
    <row r="7" spans="1:15" ht="15">
      <c r="A7" s="30" t="s">
        <v>22</v>
      </c>
      <c r="B7" s="27" t="s">
        <v>3</v>
      </c>
      <c r="C7" s="28">
        <v>300</v>
      </c>
      <c r="D7" s="58"/>
      <c r="E7" s="29">
        <f t="shared" si="0"/>
        <v>0</v>
      </c>
      <c r="F7" s="9"/>
      <c r="G7" s="9" t="s">
        <v>27</v>
      </c>
      <c r="H7" s="9"/>
      <c r="I7" s="9"/>
      <c r="J7" s="9"/>
      <c r="K7" s="9"/>
      <c r="L7" s="9"/>
      <c r="N7" s="12"/>
      <c r="O7" s="12"/>
    </row>
    <row r="8" spans="1:15" ht="15">
      <c r="A8" s="30" t="s">
        <v>42</v>
      </c>
      <c r="B8" s="27" t="s">
        <v>3</v>
      </c>
      <c r="C8" s="28">
        <v>144</v>
      </c>
      <c r="D8" s="58"/>
      <c r="E8" s="29">
        <f t="shared" si="0"/>
        <v>0</v>
      </c>
      <c r="F8" s="9"/>
      <c r="G8" s="9" t="s">
        <v>31</v>
      </c>
      <c r="H8" s="9"/>
      <c r="I8" s="9"/>
      <c r="J8" s="9"/>
      <c r="K8" s="9"/>
      <c r="L8" s="9"/>
      <c r="N8" s="12"/>
      <c r="O8" s="12"/>
    </row>
    <row r="9" spans="1:15" ht="15">
      <c r="A9" s="30" t="s">
        <v>16</v>
      </c>
      <c r="B9" s="27" t="s">
        <v>3</v>
      </c>
      <c r="C9" s="28">
        <v>200</v>
      </c>
      <c r="D9" s="58"/>
      <c r="E9" s="29">
        <f t="shared" si="0"/>
        <v>0</v>
      </c>
      <c r="F9" s="9"/>
      <c r="G9" s="9"/>
      <c r="H9" s="9"/>
      <c r="I9" s="9"/>
      <c r="J9" s="9"/>
      <c r="K9" s="9"/>
      <c r="L9" s="9"/>
      <c r="N9" s="12"/>
      <c r="O9" s="12"/>
    </row>
    <row r="10" spans="1:15" ht="15">
      <c r="A10" s="31" t="s">
        <v>21</v>
      </c>
      <c r="B10" s="27" t="s">
        <v>4</v>
      </c>
      <c r="C10" s="28">
        <v>6000</v>
      </c>
      <c r="D10" s="58"/>
      <c r="E10" s="29">
        <f t="shared" si="0"/>
        <v>0</v>
      </c>
      <c r="F10" s="9"/>
      <c r="G10" s="9" t="s">
        <v>28</v>
      </c>
      <c r="H10" s="9"/>
      <c r="I10" s="9"/>
      <c r="J10" s="9"/>
      <c r="K10" s="9"/>
      <c r="L10" s="9"/>
      <c r="N10" s="12"/>
      <c r="O10" s="12"/>
    </row>
    <row r="11" spans="1:15" ht="15" customHeight="1" thickBot="1">
      <c r="A11" s="32" t="s">
        <v>14</v>
      </c>
      <c r="B11" s="33" t="s">
        <v>5</v>
      </c>
      <c r="C11" s="34">
        <v>6</v>
      </c>
      <c r="D11" s="59"/>
      <c r="E11" s="35">
        <f t="shared" si="0"/>
        <v>0</v>
      </c>
      <c r="F11" s="9"/>
      <c r="G11" s="10" t="s">
        <v>39</v>
      </c>
      <c r="H11" s="9"/>
      <c r="I11" s="9"/>
      <c r="J11" s="9"/>
      <c r="K11" s="9"/>
      <c r="L11" s="9"/>
      <c r="N11" s="13"/>
      <c r="O11" s="12"/>
    </row>
    <row r="12" spans="1:15" ht="15">
      <c r="A12" s="36" t="s">
        <v>18</v>
      </c>
      <c r="B12" s="25"/>
      <c r="C12" s="26"/>
      <c r="D12" s="26"/>
      <c r="E12" s="26"/>
      <c r="F12" s="9"/>
      <c r="G12" s="9"/>
      <c r="H12" s="9"/>
      <c r="I12" s="9"/>
      <c r="J12" s="9"/>
      <c r="K12" s="9"/>
      <c r="L12" s="9"/>
      <c r="N12" s="12"/>
      <c r="O12" s="12"/>
    </row>
    <row r="13" spans="1:15" ht="15">
      <c r="A13" s="30" t="s">
        <v>19</v>
      </c>
      <c r="B13" s="27" t="s">
        <v>3</v>
      </c>
      <c r="C13" s="28">
        <v>45</v>
      </c>
      <c r="D13" s="58"/>
      <c r="E13" s="29">
        <f aca="true" t="shared" si="1" ref="E13:E18">C13*D13</f>
        <v>0</v>
      </c>
      <c r="F13" s="9"/>
      <c r="G13" s="9" t="s">
        <v>29</v>
      </c>
      <c r="H13" s="9"/>
      <c r="I13" s="9"/>
      <c r="J13" s="9"/>
      <c r="K13" s="9"/>
      <c r="L13" s="9"/>
      <c r="N13" s="12"/>
      <c r="O13" s="12"/>
    </row>
    <row r="14" spans="1:15" ht="15">
      <c r="A14" s="30" t="s">
        <v>20</v>
      </c>
      <c r="B14" s="37" t="s">
        <v>3</v>
      </c>
      <c r="C14" s="28">
        <v>135</v>
      </c>
      <c r="D14" s="60"/>
      <c r="E14" s="29">
        <f t="shared" si="1"/>
        <v>0</v>
      </c>
      <c r="F14" s="9"/>
      <c r="G14" s="9" t="s">
        <v>30</v>
      </c>
      <c r="H14" s="9"/>
      <c r="I14" s="9"/>
      <c r="J14" s="9"/>
      <c r="K14" s="9"/>
      <c r="L14" s="9"/>
      <c r="N14" s="12"/>
      <c r="O14" s="12"/>
    </row>
    <row r="15" spans="1:15" ht="15">
      <c r="A15" s="30" t="s">
        <v>42</v>
      </c>
      <c r="B15" s="37" t="s">
        <v>3</v>
      </c>
      <c r="C15" s="28">
        <v>108</v>
      </c>
      <c r="D15" s="60"/>
      <c r="E15" s="29">
        <f t="shared" si="1"/>
        <v>0</v>
      </c>
      <c r="F15" s="9"/>
      <c r="G15" s="9" t="s">
        <v>32</v>
      </c>
      <c r="H15" s="9"/>
      <c r="I15" s="9"/>
      <c r="J15" s="9"/>
      <c r="K15" s="9"/>
      <c r="L15" s="9"/>
      <c r="N15" s="12"/>
      <c r="O15" s="12"/>
    </row>
    <row r="16" spans="1:15" ht="15">
      <c r="A16" s="30" t="s">
        <v>16</v>
      </c>
      <c r="B16" s="37" t="s">
        <v>3</v>
      </c>
      <c r="C16" s="28">
        <v>30</v>
      </c>
      <c r="D16" s="60"/>
      <c r="E16" s="29">
        <f t="shared" si="1"/>
        <v>0</v>
      </c>
      <c r="F16" s="9"/>
      <c r="G16" s="9"/>
      <c r="H16" s="9"/>
      <c r="I16" s="9"/>
      <c r="J16" s="9"/>
      <c r="K16" s="9"/>
      <c r="L16" s="9"/>
      <c r="N16" s="12"/>
      <c r="O16" s="12"/>
    </row>
    <row r="17" spans="1:15" ht="15">
      <c r="A17" s="30" t="s">
        <v>21</v>
      </c>
      <c r="B17" s="37" t="s">
        <v>4</v>
      </c>
      <c r="C17" s="34">
        <v>2700</v>
      </c>
      <c r="D17" s="60"/>
      <c r="E17" s="29">
        <f t="shared" si="1"/>
        <v>0</v>
      </c>
      <c r="F17" s="9"/>
      <c r="G17" s="9" t="s">
        <v>33</v>
      </c>
      <c r="H17" s="9"/>
      <c r="I17" s="9"/>
      <c r="J17" s="9"/>
      <c r="K17" s="9"/>
      <c r="L17" s="9"/>
      <c r="N17" s="12"/>
      <c r="O17" s="12"/>
    </row>
    <row r="18" spans="1:15" ht="15" customHeight="1" thickBot="1">
      <c r="A18" s="32" t="s">
        <v>14</v>
      </c>
      <c r="B18" s="33" t="s">
        <v>5</v>
      </c>
      <c r="C18" s="34">
        <v>6</v>
      </c>
      <c r="D18" s="59"/>
      <c r="E18" s="35">
        <f t="shared" si="1"/>
        <v>0</v>
      </c>
      <c r="F18" s="9"/>
      <c r="G18" s="9" t="s">
        <v>38</v>
      </c>
      <c r="H18" s="9"/>
      <c r="I18" s="9"/>
      <c r="J18" s="9"/>
      <c r="K18" s="9"/>
      <c r="L18" s="9"/>
      <c r="N18" s="13"/>
      <c r="O18" s="12"/>
    </row>
    <row r="19" spans="1:15" ht="15">
      <c r="A19" s="36" t="s">
        <v>24</v>
      </c>
      <c r="B19" s="25"/>
      <c r="C19" s="26"/>
      <c r="D19" s="26"/>
      <c r="E19" s="26"/>
      <c r="F19" s="9"/>
      <c r="G19" s="9"/>
      <c r="H19" s="9"/>
      <c r="I19" s="9"/>
      <c r="J19" s="9"/>
      <c r="K19" s="9"/>
      <c r="L19" s="9"/>
      <c r="N19" s="12"/>
      <c r="O19" s="12"/>
    </row>
    <row r="20" spans="1:15" ht="15">
      <c r="A20" s="30" t="s">
        <v>19</v>
      </c>
      <c r="B20" s="27" t="s">
        <v>3</v>
      </c>
      <c r="C20" s="28">
        <v>60</v>
      </c>
      <c r="D20" s="58"/>
      <c r="E20" s="29">
        <f>C20*D20</f>
        <v>0</v>
      </c>
      <c r="F20" s="9"/>
      <c r="G20" s="9" t="s">
        <v>34</v>
      </c>
      <c r="H20" s="9"/>
      <c r="I20" s="9"/>
      <c r="J20" s="9"/>
      <c r="K20" s="9"/>
      <c r="L20" s="9"/>
      <c r="N20" s="12"/>
      <c r="O20" s="12"/>
    </row>
    <row r="21" spans="1:15" ht="15">
      <c r="A21" s="30" t="s">
        <v>20</v>
      </c>
      <c r="B21" s="37" t="s">
        <v>3</v>
      </c>
      <c r="C21" s="28">
        <v>60</v>
      </c>
      <c r="D21" s="60"/>
      <c r="E21" s="29">
        <f>C21*D21</f>
        <v>0</v>
      </c>
      <c r="F21" s="9"/>
      <c r="G21" s="9" t="s">
        <v>34</v>
      </c>
      <c r="H21" s="9"/>
      <c r="I21" s="9"/>
      <c r="J21" s="9"/>
      <c r="K21" s="9"/>
      <c r="L21" s="9"/>
      <c r="N21" s="12"/>
      <c r="O21" s="12"/>
    </row>
    <row r="22" spans="1:15" ht="15">
      <c r="A22" s="30" t="s">
        <v>42</v>
      </c>
      <c r="B22" s="37" t="s">
        <v>3</v>
      </c>
      <c r="C22" s="28">
        <v>48</v>
      </c>
      <c r="D22" s="60"/>
      <c r="E22" s="29">
        <f>C22*D22</f>
        <v>0</v>
      </c>
      <c r="F22" s="9"/>
      <c r="G22" s="9" t="s">
        <v>35</v>
      </c>
      <c r="H22" s="9"/>
      <c r="I22" s="9"/>
      <c r="J22" s="9"/>
      <c r="K22" s="9"/>
      <c r="L22" s="9"/>
      <c r="N22" s="12"/>
      <c r="O22" s="12"/>
    </row>
    <row r="23" spans="1:15" ht="15">
      <c r="A23" s="30" t="s">
        <v>21</v>
      </c>
      <c r="B23" s="37" t="s">
        <v>4</v>
      </c>
      <c r="C23" s="34">
        <v>1200</v>
      </c>
      <c r="D23" s="60"/>
      <c r="E23" s="29">
        <f>C23*D23</f>
        <v>0</v>
      </c>
      <c r="F23" s="9"/>
      <c r="G23" s="9" t="s">
        <v>36</v>
      </c>
      <c r="H23" s="9"/>
      <c r="I23" s="9"/>
      <c r="J23" s="9"/>
      <c r="K23" s="9"/>
      <c r="L23" s="9"/>
      <c r="N23" s="12"/>
      <c r="O23" s="12"/>
    </row>
    <row r="24" spans="1:16" ht="15" customHeight="1" thickBot="1">
      <c r="A24" s="32" t="s">
        <v>14</v>
      </c>
      <c r="B24" s="33" t="s">
        <v>5</v>
      </c>
      <c r="C24" s="34">
        <v>6</v>
      </c>
      <c r="D24" s="59"/>
      <c r="E24" s="35">
        <f>C24*D24</f>
        <v>0</v>
      </c>
      <c r="F24" s="9"/>
      <c r="G24" s="9" t="s">
        <v>37</v>
      </c>
      <c r="H24" s="9"/>
      <c r="I24" s="9"/>
      <c r="J24" s="9"/>
      <c r="K24" s="9"/>
      <c r="L24" s="9"/>
      <c r="N24" s="13"/>
      <c r="O24" s="13"/>
      <c r="P24" s="16"/>
    </row>
    <row r="25" spans="1:15" s="7" customFormat="1" ht="15">
      <c r="A25" s="36" t="s">
        <v>43</v>
      </c>
      <c r="B25" s="25"/>
      <c r="C25" s="38"/>
      <c r="D25" s="39"/>
      <c r="E25" s="39"/>
      <c r="F25" s="9"/>
      <c r="G25" s="9"/>
      <c r="H25" s="9"/>
      <c r="I25" s="9"/>
      <c r="J25" s="9"/>
      <c r="K25" s="9"/>
      <c r="L25" s="9"/>
      <c r="N25" s="14"/>
      <c r="O25" s="13"/>
    </row>
    <row r="26" spans="1:14" s="7" customFormat="1" ht="15" customHeight="1">
      <c r="A26" s="40" t="s">
        <v>44</v>
      </c>
      <c r="B26" s="27" t="s">
        <v>45</v>
      </c>
      <c r="C26" s="34">
        <v>100</v>
      </c>
      <c r="D26" s="58"/>
      <c r="E26" s="29">
        <f aca="true" t="shared" si="2" ref="E26:E33">C26*D26</f>
        <v>0</v>
      </c>
      <c r="F26" s="9"/>
      <c r="G26" s="69" t="s">
        <v>41</v>
      </c>
      <c r="H26" s="69"/>
      <c r="I26" s="69"/>
      <c r="J26" s="69"/>
      <c r="K26" s="69"/>
      <c r="L26" s="70"/>
      <c r="N26" s="14"/>
    </row>
    <row r="27" spans="1:14" s="7" customFormat="1" ht="15">
      <c r="A27" s="41" t="s">
        <v>46</v>
      </c>
      <c r="B27" s="42" t="s">
        <v>5</v>
      </c>
      <c r="C27" s="28">
        <v>25</v>
      </c>
      <c r="D27" s="61"/>
      <c r="E27" s="43">
        <f t="shared" si="2"/>
        <v>0</v>
      </c>
      <c r="F27" s="9"/>
      <c r="G27" s="70"/>
      <c r="H27" s="70"/>
      <c r="I27" s="70"/>
      <c r="J27" s="70"/>
      <c r="K27" s="70"/>
      <c r="L27" s="70"/>
      <c r="N27" s="14"/>
    </row>
    <row r="28" spans="1:14" s="7" customFormat="1" ht="15">
      <c r="A28" s="41" t="s">
        <v>47</v>
      </c>
      <c r="B28" s="42" t="s">
        <v>5</v>
      </c>
      <c r="C28" s="28">
        <v>25</v>
      </c>
      <c r="D28" s="61"/>
      <c r="E28" s="43">
        <f t="shared" si="2"/>
        <v>0</v>
      </c>
      <c r="F28" s="9"/>
      <c r="G28" s="70"/>
      <c r="H28" s="70"/>
      <c r="I28" s="70"/>
      <c r="J28" s="70"/>
      <c r="K28" s="70"/>
      <c r="L28" s="70"/>
      <c r="N28" s="14"/>
    </row>
    <row r="29" spans="1:14" s="7" customFormat="1" ht="15">
      <c r="A29" s="30" t="s">
        <v>25</v>
      </c>
      <c r="B29" s="27" t="s">
        <v>3</v>
      </c>
      <c r="C29" s="34">
        <v>360</v>
      </c>
      <c r="D29" s="58"/>
      <c r="E29" s="29">
        <f t="shared" si="2"/>
        <v>0</v>
      </c>
      <c r="F29" s="9"/>
      <c r="G29" s="9" t="s">
        <v>40</v>
      </c>
      <c r="H29" s="9"/>
      <c r="I29" s="9"/>
      <c r="J29" s="9"/>
      <c r="K29" s="9"/>
      <c r="L29" s="9"/>
      <c r="N29" s="14"/>
    </row>
    <row r="30" spans="1:16" s="7" customFormat="1" ht="30">
      <c r="A30" s="40" t="s">
        <v>48</v>
      </c>
      <c r="B30" s="27" t="s">
        <v>3</v>
      </c>
      <c r="C30" s="34">
        <v>240</v>
      </c>
      <c r="D30" s="58"/>
      <c r="E30" s="29">
        <f t="shared" si="2"/>
        <v>0</v>
      </c>
      <c r="F30" s="9"/>
      <c r="G30" s="68" t="s">
        <v>49</v>
      </c>
      <c r="H30" s="68"/>
      <c r="I30" s="68"/>
      <c r="J30" s="68"/>
      <c r="K30" s="68"/>
      <c r="L30" s="68"/>
      <c r="N30" s="15"/>
      <c r="O30" s="15"/>
      <c r="P30" s="17"/>
    </row>
    <row r="31" spans="1:12" s="7" customFormat="1" ht="15">
      <c r="A31" s="30" t="s">
        <v>50</v>
      </c>
      <c r="B31" s="27" t="s">
        <v>5</v>
      </c>
      <c r="C31" s="34">
        <v>2</v>
      </c>
      <c r="D31" s="58"/>
      <c r="E31" s="29">
        <f t="shared" si="2"/>
        <v>0</v>
      </c>
      <c r="F31" s="9"/>
      <c r="G31" s="9"/>
      <c r="H31" s="9"/>
      <c r="I31" s="9"/>
      <c r="J31" s="9"/>
      <c r="K31" s="9"/>
      <c r="L31" s="9"/>
    </row>
    <row r="32" spans="1:13" s="7" customFormat="1" ht="18" customHeight="1" thickBot="1">
      <c r="A32" s="62" t="s">
        <v>21</v>
      </c>
      <c r="B32" s="27" t="s">
        <v>4</v>
      </c>
      <c r="C32" s="34">
        <v>9000</v>
      </c>
      <c r="D32" s="58"/>
      <c r="E32" s="29">
        <f t="shared" si="2"/>
        <v>0</v>
      </c>
      <c r="F32" s="10"/>
      <c r="G32" s="9" t="s">
        <v>51</v>
      </c>
      <c r="H32" s="9"/>
      <c r="I32" s="9"/>
      <c r="J32" s="9"/>
      <c r="K32" s="9"/>
      <c r="M32" s="11"/>
    </row>
    <row r="33" spans="1:11" ht="18" customHeight="1" thickBot="1">
      <c r="A33" s="36" t="s">
        <v>2</v>
      </c>
      <c r="B33" s="25" t="s">
        <v>5</v>
      </c>
      <c r="C33" s="38">
        <v>1</v>
      </c>
      <c r="D33" s="63"/>
      <c r="E33" s="39">
        <f t="shared" si="2"/>
        <v>0</v>
      </c>
      <c r="F33" s="9"/>
      <c r="G33" s="9"/>
      <c r="H33" s="9"/>
      <c r="I33" s="9"/>
      <c r="J33" s="9"/>
      <c r="K33" s="9"/>
    </row>
    <row r="34" spans="1:5" ht="16.5" thickBot="1">
      <c r="A34" s="44" t="s">
        <v>12</v>
      </c>
      <c r="B34" s="45"/>
      <c r="C34" s="46"/>
      <c r="D34" s="47"/>
      <c r="E34" s="48">
        <f>SUM(E6:E33)</f>
        <v>0</v>
      </c>
    </row>
    <row r="35" spans="1:5" ht="16.5" thickBot="1">
      <c r="A35" s="49" t="s">
        <v>15</v>
      </c>
      <c r="B35" s="50"/>
      <c r="C35" s="51"/>
      <c r="D35" s="47"/>
      <c r="E35" s="48">
        <f>SUM(E34*0.21)</f>
        <v>0</v>
      </c>
    </row>
    <row r="36" spans="1:5" ht="16.5" thickBot="1">
      <c r="A36" s="52" t="s">
        <v>13</v>
      </c>
      <c r="B36" s="53"/>
      <c r="C36" s="54"/>
      <c r="D36" s="55"/>
      <c r="E36" s="56">
        <f>SUM(E34+E35)</f>
        <v>0</v>
      </c>
    </row>
    <row r="38" spans="1:5" ht="15">
      <c r="A38" s="66"/>
      <c r="B38" s="67"/>
      <c r="C38" s="67"/>
      <c r="D38" s="67"/>
      <c r="E38" s="67"/>
    </row>
    <row r="39" ht="15">
      <c r="A39" s="6"/>
    </row>
    <row r="40" spans="1:5" ht="15">
      <c r="A40" s="66"/>
      <c r="B40" s="67"/>
      <c r="C40" s="67"/>
      <c r="D40" s="67"/>
      <c r="E40" s="67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3"/>
    </row>
    <row r="46" spans="1:5" ht="15">
      <c r="A46" s="3"/>
      <c r="B46" s="4"/>
      <c r="C46" s="4"/>
      <c r="D46" s="4"/>
      <c r="E46" s="4"/>
    </row>
    <row r="47" spans="1:5" ht="15">
      <c r="A47" s="3"/>
      <c r="B47" s="4"/>
      <c r="C47" s="4"/>
      <c r="D47" s="4"/>
      <c r="E47" s="4"/>
    </row>
    <row r="48" spans="1:5" ht="15">
      <c r="A48" s="3"/>
      <c r="B48" s="4"/>
      <c r="C48" s="3"/>
      <c r="D48" s="4"/>
      <c r="E48" s="4"/>
    </row>
    <row r="49" spans="1:5" ht="15">
      <c r="A49" s="3"/>
      <c r="B49" s="5"/>
      <c r="C49" s="3"/>
      <c r="D49" s="4"/>
      <c r="E49" s="4"/>
    </row>
    <row r="50" spans="1:3" ht="15.75">
      <c r="A50" s="1"/>
      <c r="B50" s="2"/>
      <c r="C50" s="2"/>
    </row>
  </sheetData>
  <sheetProtection password="CC55" sheet="1"/>
  <mergeCells count="5">
    <mergeCell ref="A1:E1"/>
    <mergeCell ref="A38:E38"/>
    <mergeCell ref="A40:E40"/>
    <mergeCell ref="G30:L30"/>
    <mergeCell ref="G26:L28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landscape" paperSize="9" scale="78" r:id="rId1"/>
  <headerFooter>
    <oddHeader>&amp;L4259/TP&amp;RIC-6-12614/15</oddHeader>
    <oddFooter>&amp;RBáňské projekty Teplice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Macejková Petra</dc:creator>
  <cp:keywords/>
  <dc:description/>
  <cp:lastModifiedBy>Musilová Radmila Ing.</cp:lastModifiedBy>
  <cp:lastPrinted>2016-03-14T11:05:43Z</cp:lastPrinted>
  <dcterms:created xsi:type="dcterms:W3CDTF">2009-10-14T06:32:21Z</dcterms:created>
  <dcterms:modified xsi:type="dcterms:W3CDTF">2016-04-25T10:35:10Z</dcterms:modified>
  <cp:category/>
  <cp:version/>
  <cp:contentType/>
  <cp:contentStatus/>
</cp:coreProperties>
</file>